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7DF1623C-2E9C-455A-969D-D39B1BFE8EB3}" xr6:coauthVersionLast="47" xr6:coauthVersionMax="47" xr10:uidLastSave="{00000000-0000-0000-0000-000000000000}"/>
  <workbookProtection workbookAlgorithmName="SHA-512" workbookHashValue="C3RisRhGSIaTD29MbWiCpCpI9wgMFmVkoEZmzrQMMDznZunxGa9m4dcitpu9/WvnBL+Zn/5aCb1Cwt/euf+tOQ==" workbookSaltValue="oX30hNdKMM4OWYVibXol1A==" workbookSpinCount="100000" lockStructure="1"/>
  <bookViews>
    <workbookView xWindow="-120" yWindow="-120" windowWidth="29040" windowHeight="15840" tabRatio="925" firstSheet="1" activeTab="1" xr2:uid="{00000000-000D-0000-FFFF-FFFF00000000}"/>
  </bookViews>
  <sheets>
    <sheet name="Revisions" sheetId="42" state="hidden" r:id="rId1"/>
    <sheet name="Cover" sheetId="1" r:id="rId2"/>
    <sheet name="Page 1" sheetId="2" r:id="rId3"/>
    <sheet name="Page 2" sheetId="3" r:id="rId4"/>
    <sheet name="Page 3" sheetId="4" r:id="rId5"/>
    <sheet name="Page 4" sheetId="21" r:id="rId6"/>
    <sheet name="Page 5" sheetId="6" r:id="rId7"/>
    <sheet name="Page 6" sheetId="7" r:id="rId8"/>
    <sheet name="Page 7" sheetId="14" r:id="rId9"/>
    <sheet name="Page 8" sheetId="15" r:id="rId10"/>
    <sheet name="Page 9" sheetId="16" r:id="rId11"/>
    <sheet name="Page 9-A" sheetId="36" r:id="rId12"/>
    <sheet name="Page 9-B" sheetId="37" r:id="rId13"/>
    <sheet name="Page 9-C" sheetId="38" r:id="rId14"/>
    <sheet name="Page 10" sheetId="17" r:id="rId15"/>
    <sheet name="Page 10-A" sheetId="39" r:id="rId16"/>
    <sheet name="Page 11" sheetId="18" r:id="rId17"/>
    <sheet name="Page 11-A" sheetId="27" r:id="rId18"/>
    <sheet name="Page 11-B" sheetId="28" r:id="rId19"/>
    <sheet name="Page 11-C" sheetId="29" r:id="rId20"/>
    <sheet name="Page 12" sheetId="40" r:id="rId21"/>
    <sheet name="Page 13" sheetId="43" r:id="rId22"/>
    <sheet name="MO COUNTIES" sheetId="30" state="hidden" r:id="rId23"/>
  </sheets>
  <definedNames>
    <definedName name="ACCT_FIRM">'Page 6'!$B$15</definedName>
    <definedName name="ACCT_SERVICE">'Page 6'!$F$14</definedName>
    <definedName name="ADDRESS">Cover!$C$10</definedName>
    <definedName name="AGNT_COMM">'Page 4'!$F$7</definedName>
    <definedName name="ALL_MANGMT">'Page 4'!$F$8</definedName>
    <definedName name="ASMD_NET">'Page 2'!$F$23</definedName>
    <definedName name="ASMD_PREM">'Page 2'!$C$23</definedName>
    <definedName name="ASMD_REFUNDS">'Page 2'!$E$23</definedName>
    <definedName name="ASMD_RISK">'Page 2'!$D$23</definedName>
    <definedName name="ASSESSABLE">Cover!$I$14</definedName>
    <definedName name="ASSETS">'Page 1'!$G$24</definedName>
    <definedName name="BEG_PH_SURPLUS">'Page 5'!$F$20</definedName>
    <definedName name="CHG_ARTICLES">'Page 6'!$B$30</definedName>
    <definedName name="CHG_COFA">'Page 6'!$F$35</definedName>
    <definedName name="CHG_DATE">'Page 6'!$E$30</definedName>
    <definedName name="CITY">Cover!$C$11</definedName>
    <definedName name="CO_NAME">Cover!$C$8</definedName>
    <definedName name="COMMENCED_BUSINESS">Cover!$C$15</definedName>
    <definedName name="CONTACT_FNAME">Cover!$C$20</definedName>
    <definedName name="CONTACT_LNAME">Cover!$C$19</definedName>
    <definedName name="CONTACT_MIDDLE">Cover!$H$20</definedName>
    <definedName name="COUNTY">Cover!$H$9</definedName>
    <definedName name="COUNTY_ORG">'Page 6'!#REF!</definedName>
    <definedName name="COUNTY_ORG_LIST">'MO COUNTIES'!$A$1:$A$114</definedName>
    <definedName name="COUNTY_SELLING">'Page 6'!$M$22:$M$24</definedName>
    <definedName name="CUR_PH_SURPLUS">'Page 5'!$F$28</definedName>
    <definedName name="DATE_INCORPORATED">Cover!$A$15</definedName>
    <definedName name="DIR_PREM">'Page 2'!$C$14</definedName>
    <definedName name="DIR_REFUNDS">'Page 2'!$E$14</definedName>
    <definedName name="DIR_RISK">'Page 2'!$D$14</definedName>
    <definedName name="DIRECTOR_1_FNAME">Cover!$B$37</definedName>
    <definedName name="DIRECTOR_1_LNAME">Cover!$B$36</definedName>
    <definedName name="DIRECTOR_1_MIDDLE">Cover!$B$38</definedName>
    <definedName name="DIRECTOR_10_FNAME">Cover!$G$53</definedName>
    <definedName name="DIRECTOR_10_LNAME">Cover!$G$52</definedName>
    <definedName name="DIRECTOR_10_MIDDLE">Cover!$G$54</definedName>
    <definedName name="DIRECTOR_2_FNAME">Cover!$B$41</definedName>
    <definedName name="DIRECTOR_2_LNAME">Cover!$B$40</definedName>
    <definedName name="DIRECTOR_2_MIDDLE">Cover!$B$42</definedName>
    <definedName name="DIRECTOR_3_FNAME">Cover!$B$45</definedName>
    <definedName name="DIRECTOR_3_LNAME">Cover!$B$44</definedName>
    <definedName name="DIRECTOR_3_MIDDLE">Cover!$B$46</definedName>
    <definedName name="DIRECTOR_4_FNAME">Cover!$B$49</definedName>
    <definedName name="DIRECTOR_4_LNAME">Cover!$B$48</definedName>
    <definedName name="DIRECTOR_4_MIDDLE">Cover!$B$50</definedName>
    <definedName name="DIRECTOR_5_FNAME">Cover!$B$49</definedName>
    <definedName name="DIRECTOR_5_LNAME">Cover!$B$52</definedName>
    <definedName name="DIRECTOR_5_MIDDLE">Cover!$B$54</definedName>
    <definedName name="DIRECTOR_6_FNAME">Cover!$G$37</definedName>
    <definedName name="DIRECTOR_6_LNAME">Cover!$G$36</definedName>
    <definedName name="DIRECTOR_6_MIDDLE">Cover!$G$38</definedName>
    <definedName name="DIRECTOR_7_FNAME">Cover!$G$41</definedName>
    <definedName name="DIRECTOR_7_LNAME">Cover!$G$40</definedName>
    <definedName name="DIRECTOR_7_MIDDLE">Cover!$G$42</definedName>
    <definedName name="DIRECTOR_8_FNAME">Cover!$G$45</definedName>
    <definedName name="DIRECTOR_8_LNAME">Cover!$G$44</definedName>
    <definedName name="DIRECTOR_8_MIDDLE">Cover!$G$46</definedName>
    <definedName name="DIRECTOR_9_FNAME">Cover!$G$49</definedName>
    <definedName name="DIRECTOR_9_LNAME">Cover!$G$48</definedName>
    <definedName name="DIRECTOR_9_MIDDLE">Cover!$G$50</definedName>
    <definedName name="EMAIL">Cover!$F$21</definedName>
    <definedName name="EST_GROSS_WRITTEN_PRODUCT">#REF!</definedName>
    <definedName name="EXP_ADVRT">'Page 4'!$F$18</definedName>
    <definedName name="EXP_BOARDS">'Page 4'!$F$9</definedName>
    <definedName name="EXP_DEPRC">'Page 4'!$F$20</definedName>
    <definedName name="EXP_DIR">'Page 4'!$F$15</definedName>
    <definedName name="EXP_EMP_REL">'Page 4'!$F$12</definedName>
    <definedName name="EXP_EQUIP">'Page 4'!$F$19</definedName>
    <definedName name="EXP_INTEREST">'Page 4'!$F$39</definedName>
    <definedName name="EXP_INVEST">'Page 4'!$F$38</definedName>
    <definedName name="EXP_LEGAL">'Page 4'!$F$25</definedName>
    <definedName name="EXP_MISC">'Page 4'!$F$36</definedName>
    <definedName name="EXP_POSTAGE">'Page 4'!$F$17</definedName>
    <definedName name="EXP_PRINTING">'Page 4'!$F$16</definedName>
    <definedName name="EXP_RE_EXP">'Page 4'!$F$22</definedName>
    <definedName name="EXP_RE_INS">'Page 4'!$F$24</definedName>
    <definedName name="EXP_RE_TAX">'Page 4'!$F$23</definedName>
    <definedName name="EXP_RENT">'Page 4'!$F$21</definedName>
    <definedName name="EXP_REPRTS">'Page 4'!$F$10</definedName>
    <definedName name="EXP_SALARIES">'Page 4'!$F$11</definedName>
    <definedName name="EXP_SEMINAR">'Page 4'!$F$13</definedName>
    <definedName name="EXP_TAXES">'Page 4'!$F$30</definedName>
    <definedName name="EXP_TOT_UNDW">'Page 4'!$F$37</definedName>
    <definedName name="EXP_TRAVEL">'Page 4'!$F$14</definedName>
    <definedName name="FILING_YEAR">Cover!$E$7</definedName>
    <definedName name="GROSS_INFORCE">'Page 6'!$C$10</definedName>
    <definedName name="GROSS_PROF_LOSS">'Page 5'!$F$16</definedName>
    <definedName name="GUARANTY">'Page 1'!$G$45</definedName>
    <definedName name="INTEREST_MONTH_LIST" localSheetId="11">'Page 9-A'!$N$2:$N$13</definedName>
    <definedName name="INTEREST_MONTH_LIST" localSheetId="12">'Page 9-B'!$N$2:$N$13</definedName>
    <definedName name="INTEREST_MONTH_LIST" localSheetId="13">'Page 9-C'!$N$2:$N$13</definedName>
    <definedName name="INTEREST_MONTH_LIST">'Page 9'!$N$2:$N$13</definedName>
    <definedName name="INVEST_INCOME">'Page 5'!$E$11</definedName>
    <definedName name="LIABILITIES">'Page 1'!$G$44</definedName>
    <definedName name="MAIL_ADDRESS">Cover!$C$16</definedName>
    <definedName name="MAIL_CITY">Cover!$C$17</definedName>
    <definedName name="MAIL_STATE">Cover!$C$18</definedName>
    <definedName name="MAIL_ZIP">Cover!$E$18</definedName>
    <definedName name="MATURITY_MONTH_LIST" localSheetId="11">'Page 9-A'!$O$2:$O$13</definedName>
    <definedName name="MATURITY_MONTH_LIST" localSheetId="12">'Page 9-B'!$O$2:$O$13</definedName>
    <definedName name="MATURITY_MONTH_LIST" localSheetId="13">'Page 9-C'!$O$2:$O$13</definedName>
    <definedName name="MATURITY_MONTH_LIST">'Page 9'!$O$2:$O$13</definedName>
    <definedName name="MoCounties">'MO COUNTIES'!$A$1:$A$114</definedName>
    <definedName name="NAIC_GROUP">Cover!$C$9</definedName>
    <definedName name="NAIC_NUMBER">Cover!$E$9</definedName>
    <definedName name="NET_EARN_INC">'Page 5'!$E$6</definedName>
    <definedName name="NET_INFORCE">'Page 6'!$E$10</definedName>
    <definedName name="NET_INVST_INC">'Page 5'!$F$14</definedName>
    <definedName name="NET_LOSS_ADJ">'Page 3'!$F$35:$F$36</definedName>
    <definedName name="NET_LOSS_ADJ_EXP_INCR">'Page 3'!$F$37</definedName>
    <definedName name="NET_PREM">'Page 2'!$F$14</definedName>
    <definedName name="NET_PROF_LOSS_SUR">'Page 5'!$F$21</definedName>
    <definedName name="NET_PROF_LOSS_SUR1">'Page 5'!$F$22</definedName>
    <definedName name="NET_PROF_LOSS_SUR2">'Page 5'!$F$23</definedName>
    <definedName name="NET_PROF_LOSS_SUR3">'Page 5'!$F$27</definedName>
    <definedName name="NET_PROF_LOSS_UI">'Page 5'!$F$18:$F$18</definedName>
    <definedName name="NO_COUNTIES">'Page 6'!#REF!</definedName>
    <definedName name="NO_POLICIES">'Page 6'!$E$11</definedName>
    <definedName name="NON_ASSESSABLE">Cover!$I$15</definedName>
    <definedName name="OTHER_INCOME">'Page 2'!$F$49</definedName>
    <definedName name="OTHER_SURPLUS">'Page 1'!$G$47</definedName>
    <definedName name="PART_RANGE">Cover!$F$14:$F$15</definedName>
    <definedName name="PART1">Cover!$F$14</definedName>
    <definedName name="PART2">Cover!$F$15</definedName>
    <definedName name="PG8_MORT_LOAN">'Page 8'!$G$34</definedName>
    <definedName name="PHONE">Cover!$C$21</definedName>
    <definedName name="PRESIDENT_FNAME">Cover!$B$25</definedName>
    <definedName name="PRESIDENT_LNAME">Cover!$B$24</definedName>
    <definedName name="PRESIDENT_MIDDLE">Cover!$B$26</definedName>
    <definedName name="PRESIDENT_SIGN">Cover!$B$57</definedName>
    <definedName name="_xlnm.Print_Area" localSheetId="7">'Page 6'!$A$1:$F$45</definedName>
    <definedName name="_xlnm.Print_Area" localSheetId="10">'Page 9'!$A$2:$L$41</definedName>
    <definedName name="_xlnm.Print_Area" localSheetId="11">'Page 9-A'!$A$2:$L$41</definedName>
    <definedName name="_xlnm.Print_Area" localSheetId="12">'Page 9-B'!$A$2:$L$41</definedName>
    <definedName name="_xlnm.Print_Area" localSheetId="13">'Page 9-C'!$A$2:$L$43</definedName>
    <definedName name="PRIOR_YR_SURPLUS_PERC">#REF!</definedName>
    <definedName name="RE_BOOK_VALUE">'Page 7'!$F$39</definedName>
    <definedName name="REINS_COV">'Page 6'!#REF!</definedName>
    <definedName name="REVISION">Cover!$A$59</definedName>
    <definedName name="Revision1">Revisions!$A$2</definedName>
    <definedName name="Revision10">Revisions!$A$14</definedName>
    <definedName name="Revision10a">Revisions!$A$15</definedName>
    <definedName name="Revision11">Revisions!$A$16</definedName>
    <definedName name="Revision11a">Revisions!$A$17</definedName>
    <definedName name="Revision11b">Revisions!$A$18</definedName>
    <definedName name="Revision11c">Revisions!$A$19</definedName>
    <definedName name="Revision12">Revisions!$A$20</definedName>
    <definedName name="Revision2">Revisions!$A$3</definedName>
    <definedName name="Revision3">Revisions!$A$4</definedName>
    <definedName name="Revision4">Revisions!$A$5</definedName>
    <definedName name="Revision5">Revisions!$A$6</definedName>
    <definedName name="Revision6">Revisions!$A$7</definedName>
    <definedName name="Revision7">Revisions!$A$8</definedName>
    <definedName name="Revision8">Revisions!$A$9</definedName>
    <definedName name="Revision9">Revisions!$A$10</definedName>
    <definedName name="Revision9a">Revisions!$A$11</definedName>
    <definedName name="Revision9b">Revisions!$A$12</definedName>
    <definedName name="Revision9c">Revisions!$A$13</definedName>
    <definedName name="RevisionCover">Revisions!$A$1</definedName>
    <definedName name="RevisionExposure">Revisions!#REF!</definedName>
    <definedName name="SCH_A">'Page 1'!$G$9</definedName>
    <definedName name="SCH_D_PT_1">'Page 9-C'!$F$43</definedName>
    <definedName name="SCH_D_PT_2" localSheetId="15">'Page 10-A'!$B$37</definedName>
    <definedName name="SCH_D_PT_2">'Page 10'!$B$37</definedName>
    <definedName name="SCH_D_PT_3">'Page 10-A'!$C$37</definedName>
    <definedName name="SECRETARY_FNAME">Cover!$B$29</definedName>
    <definedName name="SECRETARY_LNAME">Cover!$B$28</definedName>
    <definedName name="SECRETARY_MIDDLE">Cover!$B$30</definedName>
    <definedName name="SECRETARY_SIGN">Cover!$G$57</definedName>
    <definedName name="SERV_ANNUAL">'Page 6'!$F$17</definedName>
    <definedName name="SERV_AUDIT">'Page 6'!$B$18</definedName>
    <definedName name="SERV_BUDGET">'Page 6'!$B$20</definedName>
    <definedName name="SERV_COMPIL">'Page 6'!$B$17</definedName>
    <definedName name="SERV_FINANCIAL">'Page 6'!$F$18</definedName>
    <definedName name="SERV_INCOME_TAX">'Page 6'!$F$19</definedName>
    <definedName name="SERV_OTHER">'Page 6'!$B$21:$F$21</definedName>
    <definedName name="SERV_PREM_TAX">'Page 6'!$F$20</definedName>
    <definedName name="SERV_REVIEW">'Page 6'!$B$19</definedName>
    <definedName name="STATE">Cover!$C$12</definedName>
    <definedName name="SURPLUS_NOTES">'Page 1'!$G$46</definedName>
    <definedName name="TOT_BOND">'Page 9-C'!$F$43</definedName>
    <definedName name="TOT_DEP">'Page 11-C'!$E$53</definedName>
    <definedName name="TOT_DEPOSITS">'Page 11'!$E$51</definedName>
    <definedName name="TOT_EXP">'Page 4'!$F$40</definedName>
    <definedName name="TOT_INCOME">'Page 2'!$F$51</definedName>
    <definedName name="TOT_INVEST">'Page 2'!$F$40</definedName>
    <definedName name="TOT_INVESTMENTS">'Page 12'!$C$53</definedName>
    <definedName name="TOT_LOSS_INCR">'Page 3'!$F$29</definedName>
    <definedName name="TOT_LOSS_PD">'Page 3'!$F$25</definedName>
    <definedName name="TOT_MFUND">'Page 10-A'!$C$37</definedName>
    <definedName name="TOT_NET_EARNED">'Page 2'!$F$29</definedName>
    <definedName name="TOT_NET_WRITTEN">'Page 2'!$F$26</definedName>
    <definedName name="TOT_OTHER">'Page 2'!$F$45</definedName>
    <definedName name="TOT_STOCK">'Page 10'!$C$37</definedName>
    <definedName name="TOT_SURPLUS">'Page 1'!$G$48</definedName>
    <definedName name="TREASURER_FNAME">Cover!$B$33</definedName>
    <definedName name="TREASURER_LNAME">Cover!$B$32</definedName>
    <definedName name="TREASURER_MIDDLE">Cover!$B$34</definedName>
    <definedName name="UDRW_INCOME">'Page 5'!$F$10</definedName>
    <definedName name="UNEARNED_CURRENT">'Page 2'!$F$28</definedName>
    <definedName name="UNEARNED_PREMIUM">'Page 1'!$G$32</definedName>
    <definedName name="UNEARNED_PRIOR">'Page 2'!$F$27</definedName>
    <definedName name="Version">Cover!$A$6</definedName>
    <definedName name="VICE_PRES_1_FNAME">Cover!$G$25</definedName>
    <definedName name="VICE_PRES_1_LNAME">Cover!$G$24</definedName>
    <definedName name="VICE_PRES_1_MIDDLE">Cover!$G$26</definedName>
    <definedName name="VICE_PRES_2_FNAME">Cover!$G$29</definedName>
    <definedName name="VICE_PRES_2_LNAME">Cover!$G$28</definedName>
    <definedName name="VICE_PRES_2_MIDDLE">Cover!$G$30</definedName>
    <definedName name="VICE_PRES_3_FNAME">Cover!$G$33</definedName>
    <definedName name="VICE_PRES_3_LNAME">Cover!$G$32</definedName>
    <definedName name="VICE_PRES_3_MIDDLE">Cover!$G$34</definedName>
    <definedName name="Z_A5FF1624_1AC3_4A8F_BE87_FB34E4AF9F76_.wvu.PrintArea" localSheetId="7" hidden="1">'Page 6'!$A$1:$F$45</definedName>
    <definedName name="Z_A5FF1624_1AC3_4A8F_BE87_FB34E4AF9F76_.wvu.PrintArea" localSheetId="10" hidden="1">'Page 9'!$A$2:$L$41</definedName>
    <definedName name="Z_A5FF1624_1AC3_4A8F_BE87_FB34E4AF9F76_.wvu.PrintArea" localSheetId="11" hidden="1">'Page 9-A'!$A$2:$L$41</definedName>
    <definedName name="Z_A5FF1624_1AC3_4A8F_BE87_FB34E4AF9F76_.wvu.PrintArea" localSheetId="12" hidden="1">'Page 9-B'!$A$2:$L$41</definedName>
    <definedName name="Z_A5FF1624_1AC3_4A8F_BE87_FB34E4AF9F76_.wvu.PrintArea" localSheetId="13" hidden="1">'Page 9-C'!$A$2:$L$43</definedName>
    <definedName name="ZIP">Cover!$E$12</definedName>
  </definedNames>
  <calcPr calcId="191029"/>
  <customWorkbookViews>
    <customWorkbookView name="test" guid="{A5FF1624-1AC3-4A8F-BE87-FB34E4AF9F76}" maximized="1" xWindow="-9" yWindow="-9" windowWidth="1938" windowHeight="1048" tabRatio="9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4" l="1"/>
  <c r="F11" i="3"/>
  <c r="A54" i="40"/>
  <c r="A52" i="29"/>
  <c r="A52" i="28"/>
  <c r="A52" i="27"/>
  <c r="A52" i="18"/>
  <c r="A41" i="39"/>
  <c r="A41" i="17"/>
  <c r="A41" i="38"/>
  <c r="A41" i="37"/>
  <c r="A41" i="36"/>
  <c r="A41" i="16"/>
  <c r="A38" i="15"/>
  <c r="A41" i="14"/>
  <c r="A45" i="7"/>
  <c r="A42" i="6"/>
  <c r="A41" i="21"/>
  <c r="A39" i="4"/>
  <c r="A52" i="3"/>
  <c r="A51" i="2"/>
  <c r="A46" i="43"/>
  <c r="C3" i="43"/>
  <c r="A3" i="43"/>
  <c r="F12" i="4"/>
  <c r="F12" i="3"/>
  <c r="A59" i="1"/>
  <c r="D23" i="3" l="1"/>
  <c r="F30" i="21"/>
  <c r="G40" i="16"/>
  <c r="C5" i="40"/>
  <c r="B5" i="40"/>
  <c r="E53" i="40"/>
  <c r="D53" i="40"/>
  <c r="C53" i="40"/>
  <c r="G11" i="2"/>
  <c r="G34" i="15"/>
  <c r="G8" i="2"/>
  <c r="F49" i="3"/>
  <c r="F15" i="6" s="1"/>
  <c r="H37" i="39"/>
  <c r="G37" i="39"/>
  <c r="F37" i="39"/>
  <c r="E37" i="39"/>
  <c r="B37" i="39"/>
  <c r="C36" i="39"/>
  <c r="C35" i="39"/>
  <c r="C34" i="39"/>
  <c r="C33" i="39"/>
  <c r="C32" i="39"/>
  <c r="C31" i="39"/>
  <c r="C30" i="39"/>
  <c r="C29" i="39"/>
  <c r="C28" i="39"/>
  <c r="C27" i="39"/>
  <c r="C26" i="39"/>
  <c r="C25" i="39"/>
  <c r="C24" i="39"/>
  <c r="C23" i="39"/>
  <c r="C22" i="39"/>
  <c r="C21" i="39"/>
  <c r="C20" i="39"/>
  <c r="C19" i="39"/>
  <c r="C18" i="39"/>
  <c r="C17" i="39"/>
  <c r="C16" i="39"/>
  <c r="C15" i="39"/>
  <c r="C14" i="39"/>
  <c r="C13" i="39"/>
  <c r="C12" i="39"/>
  <c r="C11" i="39"/>
  <c r="D3" i="39"/>
  <c r="C3" i="39"/>
  <c r="L40" i="38"/>
  <c r="K40" i="38"/>
  <c r="J40" i="38"/>
  <c r="I40" i="38"/>
  <c r="G40" i="38"/>
  <c r="F40" i="38"/>
  <c r="H3" i="38"/>
  <c r="G3" i="38"/>
  <c r="L40" i="37"/>
  <c r="K40" i="37"/>
  <c r="J40" i="37"/>
  <c r="I40" i="37"/>
  <c r="G40" i="37"/>
  <c r="F40" i="37"/>
  <c r="H3" i="37"/>
  <c r="G3" i="37"/>
  <c r="L40" i="36"/>
  <c r="K40" i="36"/>
  <c r="J40" i="36"/>
  <c r="I40" i="36"/>
  <c r="G40" i="36"/>
  <c r="G43" i="38" s="1"/>
  <c r="F40" i="36"/>
  <c r="H3" i="36"/>
  <c r="G3" i="36"/>
  <c r="L40" i="16"/>
  <c r="L43" i="38" s="1"/>
  <c r="G27" i="2"/>
  <c r="C36" i="17"/>
  <c r="C35" i="17"/>
  <c r="C34" i="17"/>
  <c r="C33" i="17"/>
  <c r="C32" i="17"/>
  <c r="C31" i="17"/>
  <c r="C30" i="17"/>
  <c r="C29" i="17"/>
  <c r="C28" i="17"/>
  <c r="C27" i="17"/>
  <c r="C26" i="17"/>
  <c r="C25" i="17"/>
  <c r="C24" i="17"/>
  <c r="C23" i="17"/>
  <c r="C22" i="17"/>
  <c r="C21" i="17"/>
  <c r="C20" i="17"/>
  <c r="C19" i="17"/>
  <c r="C18" i="17"/>
  <c r="C17" i="17"/>
  <c r="C16" i="17"/>
  <c r="C15" i="17"/>
  <c r="C14" i="17"/>
  <c r="C13" i="17"/>
  <c r="C11" i="17"/>
  <c r="E13" i="6"/>
  <c r="E12" i="6"/>
  <c r="C12" i="17"/>
  <c r="E39" i="14"/>
  <c r="F13" i="4"/>
  <c r="F10" i="4"/>
  <c r="F9" i="4"/>
  <c r="F45" i="3"/>
  <c r="E7" i="6" s="1"/>
  <c r="E37" i="3"/>
  <c r="F40" i="3" s="1"/>
  <c r="E11" i="6" s="1"/>
  <c r="E51" i="29"/>
  <c r="D51" i="29"/>
  <c r="C51" i="29"/>
  <c r="C5" i="29"/>
  <c r="B5" i="29"/>
  <c r="E51" i="28"/>
  <c r="D51" i="28"/>
  <c r="C51" i="28"/>
  <c r="C5" i="28"/>
  <c r="B5" i="28"/>
  <c r="E51" i="27"/>
  <c r="D51" i="27"/>
  <c r="C51" i="27"/>
  <c r="C5" i="27"/>
  <c r="B5" i="27"/>
  <c r="C4" i="21"/>
  <c r="A4" i="21"/>
  <c r="F40" i="16"/>
  <c r="F43" i="38"/>
  <c r="G5" i="2" s="1"/>
  <c r="F23" i="4"/>
  <c r="F22" i="4"/>
  <c r="F21" i="4"/>
  <c r="F20" i="4"/>
  <c r="F19" i="4"/>
  <c r="E14" i="4"/>
  <c r="D14" i="4"/>
  <c r="C14" i="4"/>
  <c r="F36" i="21"/>
  <c r="F8" i="4"/>
  <c r="G29" i="2"/>
  <c r="G44" i="2"/>
  <c r="F21" i="3"/>
  <c r="H3" i="16"/>
  <c r="G3" i="16"/>
  <c r="C4" i="7"/>
  <c r="A4" i="7"/>
  <c r="C4" i="14"/>
  <c r="B4" i="14"/>
  <c r="E4" i="15"/>
  <c r="F4" i="15"/>
  <c r="D3" i="17"/>
  <c r="C3" i="17"/>
  <c r="C5" i="18"/>
  <c r="B5" i="18"/>
  <c r="C3" i="4"/>
  <c r="A3" i="4"/>
  <c r="C3" i="3"/>
  <c r="A3" i="3"/>
  <c r="C3" i="2"/>
  <c r="A3" i="2"/>
  <c r="C4" i="6"/>
  <c r="A4" i="6"/>
  <c r="E10" i="7"/>
  <c r="C10" i="7"/>
  <c r="C51" i="18"/>
  <c r="D51" i="18"/>
  <c r="D53" i="29" s="1"/>
  <c r="B37" i="17"/>
  <c r="E37" i="17"/>
  <c r="F37" i="17"/>
  <c r="G37" i="17"/>
  <c r="H37" i="17"/>
  <c r="I40" i="16"/>
  <c r="I43" i="38" s="1"/>
  <c r="J40" i="16"/>
  <c r="J43" i="38" s="1"/>
  <c r="K40" i="16"/>
  <c r="K43" i="38" s="1"/>
  <c r="H34" i="15"/>
  <c r="K34" i="15"/>
  <c r="C39" i="14"/>
  <c r="D39" i="14"/>
  <c r="F39" i="14"/>
  <c r="G9" i="2" s="1"/>
  <c r="G39" i="14"/>
  <c r="H39" i="14"/>
  <c r="E51" i="18"/>
  <c r="E32" i="4"/>
  <c r="F35" i="4" s="1"/>
  <c r="D24" i="4"/>
  <c r="C24" i="4"/>
  <c r="E23" i="3"/>
  <c r="C23" i="3"/>
  <c r="F22" i="3"/>
  <c r="F20" i="3"/>
  <c r="F19" i="3"/>
  <c r="F18" i="3"/>
  <c r="E14" i="3"/>
  <c r="D14" i="3"/>
  <c r="C14" i="3"/>
  <c r="F13" i="3"/>
  <c r="F10" i="3"/>
  <c r="F9" i="3"/>
  <c r="F8" i="3"/>
  <c r="C37" i="17"/>
  <c r="G6" i="2" s="1"/>
  <c r="F14" i="6" l="1"/>
  <c r="F24" i="4"/>
  <c r="F23" i="3"/>
  <c r="C53" i="29"/>
  <c r="E53" i="29"/>
  <c r="G10" i="2" s="1"/>
  <c r="F14" i="4"/>
  <c r="F25" i="4" s="1"/>
  <c r="C37" i="39"/>
  <c r="G7" i="2" s="1"/>
  <c r="F37" i="21"/>
  <c r="F40" i="21" s="1"/>
  <c r="F14" i="3"/>
  <c r="F26" i="3" s="1"/>
  <c r="F29" i="3" s="1"/>
  <c r="G24" i="2"/>
  <c r="E9" i="6" l="1"/>
  <c r="F51" i="3"/>
  <c r="E6" i="6"/>
  <c r="G48" i="2"/>
  <c r="G47" i="2"/>
  <c r="F29" i="4"/>
  <c r="F37" i="4"/>
  <c r="E8" i="6" s="1"/>
  <c r="F10" i="6" l="1"/>
  <c r="F16" i="6" s="1"/>
  <c r="F18" i="6" s="1"/>
  <c r="F21" i="6" s="1"/>
  <c r="F28" i="6" s="1"/>
  <c r="G49" i="2"/>
</calcChain>
</file>

<file path=xl/sharedStrings.xml><?xml version="1.0" encoding="utf-8"?>
<sst xmlns="http://schemas.openxmlformats.org/spreadsheetml/2006/main" count="1125" uniqueCount="587">
  <si>
    <t>Missouri Mutual Annual Statement</t>
  </si>
  <si>
    <t>Missouri Department of Insurance</t>
  </si>
  <si>
    <t>Post Office Box 690</t>
  </si>
  <si>
    <t>Jefferson City, MO 65102-0690</t>
  </si>
  <si>
    <t>FOR THE YEAR ENDING DECEMBER 31,</t>
  </si>
  <si>
    <t>OF THE CONDITION AND AFFAIRS OF THE</t>
  </si>
  <si>
    <t>DATE INCORPORATED</t>
  </si>
  <si>
    <t>COMMENCED BUSINESS</t>
  </si>
  <si>
    <t>CHAPTER 380</t>
  </si>
  <si>
    <t>MAILING ADDRESS</t>
  </si>
  <si>
    <t>CONTACT PERSON</t>
  </si>
  <si>
    <t>PHONE NUMBER</t>
  </si>
  <si>
    <t>PRESIDENT</t>
  </si>
  <si>
    <t>VICE PRESIDENT</t>
  </si>
  <si>
    <t>SECRETARY</t>
  </si>
  <si>
    <t>TREASURER</t>
  </si>
  <si>
    <t>DIRECTORS</t>
  </si>
  <si>
    <t>PRESIDENT'S SIGNATURE</t>
  </si>
  <si>
    <t>SECRETARY'S SIGNATURE</t>
  </si>
  <si>
    <t>&gt;</t>
  </si>
  <si>
    <t>MO</t>
  </si>
  <si>
    <t>PART 2</t>
  </si>
  <si>
    <t>PART 1</t>
  </si>
  <si>
    <t>ASSESSABLE</t>
  </si>
  <si>
    <t>NON-ASSESSABLE</t>
  </si>
  <si>
    <t>COMPANY NAME</t>
  </si>
  <si>
    <t>Street</t>
  </si>
  <si>
    <t>City</t>
  </si>
  <si>
    <t>MADE TO THE DIRECTOR OF INSURANCE OF THE STATE OF MISSOURI PURSUANT TO THE LAWS THEREOF</t>
  </si>
  <si>
    <t>NAIC #</t>
  </si>
  <si>
    <t>ANNUAL STATEMENT</t>
  </si>
  <si>
    <t>YEAR</t>
  </si>
  <si>
    <t>ASSETS</t>
  </si>
  <si>
    <t>1.    Bonds-Book Value (Sch D - Part 1)</t>
  </si>
  <si>
    <t>$</t>
  </si>
  <si>
    <t>12.</t>
  </si>
  <si>
    <t>13.</t>
  </si>
  <si>
    <t>14.</t>
  </si>
  <si>
    <t>15.</t>
  </si>
  <si>
    <t xml:space="preserve"> * MAY BE SHOWN ONLY WITH SPECIFIC APPROVAL OF DIRECTOR OF INSURANCE</t>
  </si>
  <si>
    <t>LIABILITIES, SURPLUS AND OTHER FUNDS</t>
  </si>
  <si>
    <t>1. Gross Losses Unpaid</t>
  </si>
  <si>
    <t>less</t>
  </si>
  <si>
    <t>Reinsurance Recoverable</t>
  </si>
  <si>
    <t>-</t>
  </si>
  <si>
    <t>2. Gross Loss Adj Expense Unpaid</t>
  </si>
  <si>
    <t>3.    Ceded Reinsurance Premium Payable</t>
  </si>
  <si>
    <t>4.    Unearned Premium</t>
  </si>
  <si>
    <t>5.    Federal Income Tax Payable</t>
  </si>
  <si>
    <t>6.    Borrowed Money</t>
  </si>
  <si>
    <t xml:space="preserve">7.    </t>
  </si>
  <si>
    <t>8.</t>
  </si>
  <si>
    <t>9.</t>
  </si>
  <si>
    <t>GUARANTY FUND (Ch 380.271)</t>
  </si>
  <si>
    <t>SURPLUS NOTES</t>
  </si>
  <si>
    <t>OTHER SURPLUS</t>
  </si>
  <si>
    <t>TOTAL POLICYHOLDER SURPLUS</t>
  </si>
  <si>
    <t>1</t>
  </si>
  <si>
    <t>SOURCES OF INCOME</t>
  </si>
  <si>
    <t>1.   DIRECT ASSESSMENTS/PREMIUMS</t>
  </si>
  <si>
    <t>DIRECT ASSESSMENTS/</t>
  </si>
  <si>
    <t>PER RISK/PRO-RATA</t>
  </si>
  <si>
    <t>NET DIRECT</t>
  </si>
  <si>
    <t>PREMIUMS</t>
  </si>
  <si>
    <t>PREMIUM CEDED</t>
  </si>
  <si>
    <t>REFUNDS</t>
  </si>
  <si>
    <t>ASSESSMENTS/PREMIUMS</t>
  </si>
  <si>
    <t>Liability</t>
  </si>
  <si>
    <t>Other</t>
  </si>
  <si>
    <t>Totals</t>
  </si>
  <si>
    <t>2.   ASSUMED ASSESSMENTS/PREMIUMS</t>
  </si>
  <si>
    <t>ASSUMED  ASSESSMENTS/</t>
  </si>
  <si>
    <t>PER RISK/PRO -RATA</t>
  </si>
  <si>
    <t>NET ASSUMED</t>
  </si>
  <si>
    <t xml:space="preserve">D/O &amp; E/O Pool </t>
  </si>
  <si>
    <t>3.  CATASTROPHE/AGGREGATE EXCESS OF LOSS PREMIUMS CEDED</t>
  </si>
  <si>
    <t xml:space="preserve">     TOTAL NET WRITTEN ASSESSMENTS/PREMIUMS</t>
  </si>
  <si>
    <t>Plus unearned premium December 31 prior year</t>
  </si>
  <si>
    <t>IF APPLICABLE</t>
  </si>
  <si>
    <t>Less unearned premium December 31 current year</t>
  </si>
  <si>
    <t>5. INVESTMENT INCOME</t>
  </si>
  <si>
    <t>Interest and Dividends</t>
  </si>
  <si>
    <t xml:space="preserve">     Bonds</t>
  </si>
  <si>
    <t xml:space="preserve">     Stocks</t>
  </si>
  <si>
    <t xml:space="preserve">     Other</t>
  </si>
  <si>
    <t>TOTAL INTEREST &amp; DIVIDENDS</t>
  </si>
  <si>
    <t>GAIN OR LOSS ON SALE OF SECURITIES(BONDS/STOCKS)</t>
  </si>
  <si>
    <t>6.   OTHER INSURANCE INCOME</t>
  </si>
  <si>
    <t xml:space="preserve">   Bonus/Commission from Reinsurer</t>
  </si>
  <si>
    <t xml:space="preserve">   Cooperative Agreement Income</t>
  </si>
  <si>
    <t>7. OTHER INCOME</t>
  </si>
  <si>
    <t xml:space="preserve">   Rental Income</t>
  </si>
  <si>
    <t>TOTAL INCOME</t>
  </si>
  <si>
    <t>2</t>
  </si>
  <si>
    <t>LOSS AND LOSS ADJUSTMENT EXPENSES</t>
  </si>
  <si>
    <t>1a.  DIRECT LOSSES PAID</t>
  </si>
  <si>
    <t xml:space="preserve">GROSS PAID </t>
  </si>
  <si>
    <t>REINSURANCE</t>
  </si>
  <si>
    <t xml:space="preserve"> DIRECT LOSSES</t>
  </si>
  <si>
    <t>RECOVERED</t>
  </si>
  <si>
    <t>SALVAGE</t>
  </si>
  <si>
    <t>LOSSES</t>
  </si>
  <si>
    <t>TOTALS</t>
  </si>
  <si>
    <t>1b.  ASSUMED LOSSES PAID</t>
  </si>
  <si>
    <t>GROSS PAID</t>
  </si>
  <si>
    <t>ASSUMED LOSSES</t>
  </si>
  <si>
    <t>1c. TOTAL NET LOSSES PAID</t>
  </si>
  <si>
    <t>Less outstanding losses December 31 prior year</t>
  </si>
  <si>
    <t>Plus outstanding losses December 31 current year</t>
  </si>
  <si>
    <t>1d.  NET  LOSSES INCURRED</t>
  </si>
  <si>
    <t>Less Reimbursement from Reinsurer</t>
  </si>
  <si>
    <t>1f. NET LOSS ADJUSTMENT EXPENSES PAID</t>
  </si>
  <si>
    <t>Less outstanding LAE December 31 prior year</t>
  </si>
  <si>
    <t>Plus outstanding LAE December 31 current year</t>
  </si>
  <si>
    <t>1g.  NET LOSS ADJUSTMENT EXPENSES INCURRED</t>
  </si>
  <si>
    <t>OTHER EXPENSES</t>
  </si>
  <si>
    <t>1.     AGENT COMMISSIONS</t>
  </si>
  <si>
    <t>2.     ALLOWANCES TO MANAGERS &amp; AGENTS</t>
  </si>
  <si>
    <t>3.     BOARDS, BUREAUS &amp; ASSOCIATIONS</t>
  </si>
  <si>
    <t>4.     SURVEY &amp; UNDERWRITING REPORTS</t>
  </si>
  <si>
    <t>5.     SALARIES</t>
  </si>
  <si>
    <t>6.     EMPLOYEE RELATIONS (INCLUDE HEALTH INSURANCE, PENSIONS)</t>
  </si>
  <si>
    <t>7.     SEMINARS &amp; CONTINUING EDUCATION (EMPLOYEES/DIRECTORS)</t>
  </si>
  <si>
    <t>8.     TRAVEL  AND TRAVEL ITEMS</t>
  </si>
  <si>
    <t>9.     DIRECTORS FEES</t>
  </si>
  <si>
    <t>10.   PRINTING &amp; STATIONERY</t>
  </si>
  <si>
    <t>11.   POSTAGE, TELEPHONE &amp; OTHER COMMUNICATION</t>
  </si>
  <si>
    <t>12.   ADVERTISING</t>
  </si>
  <si>
    <t>13.   EQUIPMENT</t>
  </si>
  <si>
    <t>14.   DEPRECIATION EXPENSE</t>
  </si>
  <si>
    <t>15.   RENT AND RENT ITEMS</t>
  </si>
  <si>
    <r>
      <t xml:space="preserve">16.   REAL ESTATE EXPENSES (HOME OFFICE) </t>
    </r>
    <r>
      <rPr>
        <sz val="9"/>
        <rFont val="Arial"/>
        <family val="2"/>
      </rPr>
      <t>(Including Real Estate Insurance</t>
    </r>
    <r>
      <rPr>
        <sz val="11"/>
        <rFont val="Arial"/>
        <family val="2"/>
      </rPr>
      <t>)</t>
    </r>
  </si>
  <si>
    <t>17.   REAL ESTATE TAXES</t>
  </si>
  <si>
    <t>18.   INSURANCE (EXCLUDE PROPERTY/HEALTH INSURANCE)</t>
  </si>
  <si>
    <t>19.   LEGAL AND AUDITING</t>
  </si>
  <si>
    <t>20.   TAXES, LICENSES AND FEES</t>
  </si>
  <si>
    <t>State &amp; Local Ins. Taxes</t>
  </si>
  <si>
    <t>Ins. Dept. Licenses &amp; Fees</t>
  </si>
  <si>
    <t>Payroll Taxes</t>
  </si>
  <si>
    <t>All Other (Except Fed. &amp; Real Estate)</t>
  </si>
  <si>
    <t>21.   MISCELLANEOUS EXPENSE</t>
  </si>
  <si>
    <t>22.   TOTAL UNDERWRITING EXPENSE (To Page 5, line 4)</t>
  </si>
  <si>
    <t>23.   INVESTMENT EXPENSE(To Page 5, Line7)</t>
  </si>
  <si>
    <t>24.   INTEREST EXPENSE (To Page 5, Line 8)</t>
  </si>
  <si>
    <t xml:space="preserve">         TOTAL EXPENSES</t>
  </si>
  <si>
    <t>UNDERWRITING AND INVESTMENT EXHIBIT</t>
  </si>
  <si>
    <t>1.    NET EARNED ASSESSMENT/PREMIUM INCOME  (P.2, Section 4)</t>
  </si>
  <si>
    <t>2.    OTHER INSURANCE INCOME (P. 2,Section 6)</t>
  </si>
  <si>
    <t xml:space="preserve">3.    NET LOSSES &amp; LOSS ADJUSTMENT EXPENSE (P. 3, LINE 1h) </t>
  </si>
  <si>
    <t>4.    UNDERWRITING EXPENSES (P. 4, LINE 22)</t>
  </si>
  <si>
    <t>5.    UNDERWRITING INCOME (LOSS)</t>
  </si>
  <si>
    <t>6.    INVESTMENT INCOME (P.2, SECTION 5)</t>
  </si>
  <si>
    <t>7.    INVESTMENT EXPENSES (P. 4, LINE 23)</t>
  </si>
  <si>
    <t>8.    INTEREST EXPENSE (P. 4, LINE 24)</t>
  </si>
  <si>
    <t>9.    NET INVESTMENT INCOME</t>
  </si>
  <si>
    <t>10.   OTHER INCOME (P. 2, SECTION 7)</t>
  </si>
  <si>
    <t>11.  GROSS PROFIT OR LOSS</t>
  </si>
  <si>
    <t>13.  NET PROFIT OR (LOSS)</t>
  </si>
  <si>
    <t>GAIN OR LOSS IN SURPLUS</t>
  </si>
  <si>
    <t>15.   NET PROFIT OR (LOSS)</t>
  </si>
  <si>
    <t>16.</t>
  </si>
  <si>
    <t>17.</t>
  </si>
  <si>
    <t>18.</t>
  </si>
  <si>
    <t>INSURANCE EXHIBIT</t>
  </si>
  <si>
    <t>Gross Inforce Amount</t>
  </si>
  <si>
    <t>Net Inforce Amount</t>
  </si>
  <si>
    <t>GENERAL INTERROGATORIES</t>
  </si>
  <si>
    <t xml:space="preserve">        Amount repaid</t>
  </si>
  <si>
    <t>Total number of policies in force December 31, current year</t>
  </si>
  <si>
    <t>Total:</t>
  </si>
  <si>
    <t>Compilation</t>
  </si>
  <si>
    <t>Audit</t>
  </si>
  <si>
    <t>Review</t>
  </si>
  <si>
    <t>Completion of Annual Statement</t>
  </si>
  <si>
    <t>Monthly/Quarterly Financials</t>
  </si>
  <si>
    <t>Budgets</t>
  </si>
  <si>
    <t>Federal Income Taxes</t>
  </si>
  <si>
    <t>Premium Taxes</t>
  </si>
  <si>
    <t xml:space="preserve">     List date(s) of amendment:</t>
  </si>
  <si>
    <t>ANNUAL STATEMENT-SCHEDULE A</t>
  </si>
  <si>
    <t>3</t>
  </si>
  <si>
    <t>4</t>
  </si>
  <si>
    <t>5</t>
  </si>
  <si>
    <t>6</t>
  </si>
  <si>
    <t>7</t>
  </si>
  <si>
    <t>Book Value</t>
  </si>
  <si>
    <t>Expended for</t>
  </si>
  <si>
    <t>Quantity, Dimensions and Location of Lands.  Size and Description of Buildings</t>
  </si>
  <si>
    <t xml:space="preserve">Date </t>
  </si>
  <si>
    <t>Amount of</t>
  </si>
  <si>
    <t>*Actual</t>
  </si>
  <si>
    <t>Less</t>
  </si>
  <si>
    <t>Taxes, Repairs</t>
  </si>
  <si>
    <t>(Nature of encumbrances, if any, including interest due and accrued)</t>
  </si>
  <si>
    <t>Acquired</t>
  </si>
  <si>
    <t>Encumbrances</t>
  </si>
  <si>
    <t>Cost</t>
  </si>
  <si>
    <t>and Expenses</t>
  </si>
  <si>
    <t>Net Income</t>
  </si>
  <si>
    <t>(B)   Including mortgages under which Company has secured title and possession by foreclosure.</t>
  </si>
  <si>
    <t>(A)  Including all mortgages "purchased" or otherwise acquired during the year and all increases during the year on loans, outstanding December 31, of previous year</t>
  </si>
  <si>
    <t>xxxx</t>
  </si>
  <si>
    <t xml:space="preserve">    TOTALS</t>
  </si>
  <si>
    <t>Current Year</t>
  </si>
  <si>
    <t>Valuations</t>
  </si>
  <si>
    <t>Buildings</t>
  </si>
  <si>
    <t>by Adjustment</t>
  </si>
  <si>
    <t>Interest</t>
  </si>
  <si>
    <t>Type</t>
  </si>
  <si>
    <t>State</t>
  </si>
  <si>
    <t>Number</t>
  </si>
  <si>
    <t>Dec. 31 of</t>
  </si>
  <si>
    <t>Appraisal/</t>
  </si>
  <si>
    <t>Land &amp;</t>
  </si>
  <si>
    <t>Decrease</t>
  </si>
  <si>
    <t>Accrued</t>
  </si>
  <si>
    <t>Rate of</t>
  </si>
  <si>
    <t>Date</t>
  </si>
  <si>
    <t>Loan</t>
  </si>
  <si>
    <t xml:space="preserve">Loan </t>
  </si>
  <si>
    <t>Amt. Accrued</t>
  </si>
  <si>
    <t>Last</t>
  </si>
  <si>
    <t>Value of</t>
  </si>
  <si>
    <t>Increase/</t>
  </si>
  <si>
    <t>Excluding</t>
  </si>
  <si>
    <t>Date of</t>
  </si>
  <si>
    <t>ANNUAL STATEMENT - SCHEDULE B</t>
  </si>
  <si>
    <t>XXX</t>
  </si>
  <si>
    <t>Year</t>
  </si>
  <si>
    <t>Default</t>
  </si>
  <si>
    <t>interest)</t>
  </si>
  <si>
    <t>Value</t>
  </si>
  <si>
    <t>Par Value</t>
  </si>
  <si>
    <t>Month</t>
  </si>
  <si>
    <t>Paid</t>
  </si>
  <si>
    <t>of</t>
  </si>
  <si>
    <t>Description</t>
  </si>
  <si>
    <t>During</t>
  </si>
  <si>
    <t>on Bonds not in</t>
  </si>
  <si>
    <t>accrued</t>
  </si>
  <si>
    <t>Market</t>
  </si>
  <si>
    <t xml:space="preserve">                    Maturity</t>
  </si>
  <si>
    <t>*How</t>
  </si>
  <si>
    <t>Rate</t>
  </si>
  <si>
    <t>Received</t>
  </si>
  <si>
    <t>of Current Year</t>
  </si>
  <si>
    <t>(excluding</t>
  </si>
  <si>
    <t>to Obtain</t>
  </si>
  <si>
    <t>Gross Am't</t>
  </si>
  <si>
    <t>Accrued Dec. 31</t>
  </si>
  <si>
    <t>Actual Cost</t>
  </si>
  <si>
    <t>Market Value</t>
  </si>
  <si>
    <t>Rate Used</t>
  </si>
  <si>
    <t>Amount Due and</t>
  </si>
  <si>
    <t>9-2</t>
  </si>
  <si>
    <t>9-1</t>
  </si>
  <si>
    <t>SHOWING ALL BONDS OWNED DECEMBER 31 OF CURRENT YEAR</t>
  </si>
  <si>
    <t>SCHEDULE D - PART 1</t>
  </si>
  <si>
    <t xml:space="preserve">ANNUAL STATEMENT   </t>
  </si>
  <si>
    <t xml:space="preserve">                     and Loan  Associations to be reported herein.</t>
  </si>
  <si>
    <t xml:space="preserve">                     Identify all  such securities by the symbol "R" to be inserted beside the figure shown as the rate per share to obtain market value.  Transferable shares only of Savings and Loan or Building </t>
  </si>
  <si>
    <t xml:space="preserve">NOTES:    Complete information must be furnished in connection with any holding of preferred or common stock on the statement date which is optioned or restricted in any way as to its sale by the insurer. </t>
  </si>
  <si>
    <t>xx</t>
  </si>
  <si>
    <t>Acq'd</t>
  </si>
  <si>
    <t>During Year</t>
  </si>
  <si>
    <t>but Unpaid</t>
  </si>
  <si>
    <t>Shares</t>
  </si>
  <si>
    <t>Amount Received</t>
  </si>
  <si>
    <t>Declared</t>
  </si>
  <si>
    <t xml:space="preserve">Market </t>
  </si>
  <si>
    <t>No. of</t>
  </si>
  <si>
    <t>To Obtain</t>
  </si>
  <si>
    <t>7-2</t>
  </si>
  <si>
    <t>7-1</t>
  </si>
  <si>
    <t>Share Used</t>
  </si>
  <si>
    <t xml:space="preserve">                               Dividends</t>
  </si>
  <si>
    <t>Rate per</t>
  </si>
  <si>
    <t>SHOWING ALL STOCKS OWNED DECEMBER 31, OF CURRENT YEAR</t>
  </si>
  <si>
    <t>ANNUAL STATEMENT - SCHEDULE D - PART 2</t>
  </si>
  <si>
    <t>TOTAL</t>
  </si>
  <si>
    <t>Balance</t>
  </si>
  <si>
    <t>time deposits maturing more than one year from statement date.</t>
  </si>
  <si>
    <t xml:space="preserve">December 31 of </t>
  </si>
  <si>
    <t>Show rate of interest and maturity date in the case of certificates of deposit or</t>
  </si>
  <si>
    <t>Interest Accrued</t>
  </si>
  <si>
    <t>(Give full Name and Location, State if depository is a parent, subsidiary or affiliate)</t>
  </si>
  <si>
    <t>Depository</t>
  </si>
  <si>
    <t>(according to Company's records) on December 31, of the current year.</t>
  </si>
  <si>
    <t>by the company at any time during the year and the balances, if any</t>
  </si>
  <si>
    <t>Showing all Banks, Trust Companies, Savings and Loan and Building and Loan Associations in which deposits or money market accounts were maintained.</t>
  </si>
  <si>
    <t xml:space="preserve">ANNUAL STATEMENT- Schedule N     </t>
  </si>
  <si>
    <t>Source of borrowed money</t>
  </si>
  <si>
    <t xml:space="preserve">       Amount</t>
  </si>
  <si>
    <t>Showing all Mortgage Loans Owned December 31 of Current Year</t>
  </si>
  <si>
    <t>Showing all Real Estate Owned December 31 of Current Year</t>
  </si>
  <si>
    <t>4.  TOTAL NET EARNED ASSESSMENT/PREMIUM (To Page 5, Line 1))</t>
  </si>
  <si>
    <t>TOTAL INVESTMENT INCOME (To Page 5, Line 6)</t>
  </si>
  <si>
    <t>TOTAL OTHER INSURANCE INCOME (To Page 5, Line 2)</t>
  </si>
  <si>
    <t>.</t>
  </si>
  <si>
    <t xml:space="preserve">   .</t>
  </si>
  <si>
    <t xml:space="preserve">TOTAL ASSETS   </t>
  </si>
  <si>
    <t xml:space="preserve">TOTAL LIABILITIES   </t>
  </si>
  <si>
    <t xml:space="preserve">TOTAL LIABILITIES AND SURPLUS   </t>
  </si>
  <si>
    <t xml:space="preserve"> PAGE 1</t>
  </si>
  <si>
    <t>PAGE 2</t>
  </si>
  <si>
    <t>PAGE 3</t>
  </si>
  <si>
    <t>PAGE 4</t>
  </si>
  <si>
    <t>PAGE 5</t>
  </si>
  <si>
    <t>PAGE 6</t>
  </si>
  <si>
    <t>Zip</t>
  </si>
  <si>
    <t>PHYSICAL ADDRESS</t>
  </si>
  <si>
    <t>OFFICERS - Type a # on the end of the name of new officers/directors added during the year.</t>
  </si>
  <si>
    <t>Prepaid Insurance</t>
  </si>
  <si>
    <t>10.</t>
  </si>
  <si>
    <t>11.</t>
  </si>
  <si>
    <t>Payroll Tax</t>
  </si>
  <si>
    <t>Accounts Payable to Agents</t>
  </si>
  <si>
    <t>Accounts Payable (Other)</t>
  </si>
  <si>
    <t xml:space="preserve">   Service Charges and All Other Fees</t>
  </si>
  <si>
    <t xml:space="preserve">List Other </t>
  </si>
  <si>
    <t xml:space="preserve">    Name of Firm:</t>
  </si>
  <si>
    <t>Gross Inforce = Total coverage provided for all polices written. Net Inforce = Gross Inforce less reinsurance .</t>
  </si>
  <si>
    <t xml:space="preserve">     or a subordinate committee thereof?</t>
  </si>
  <si>
    <t xml:space="preserve">    under management:</t>
  </si>
  <si>
    <t>Accumulated</t>
  </si>
  <si>
    <t>Depreciation</t>
  </si>
  <si>
    <t>TOTALS FOR ALL SCHEDULE D - PART 1 (BONDS)</t>
  </si>
  <si>
    <t>SHOWING ALL MUTUAL FUNDS OWNED DECEMBER 31, OF CURRENT YEAR</t>
  </si>
  <si>
    <t>4.   Mortgage Loans on Real Estate (Sch B)</t>
  </si>
  <si>
    <t>5.   * Real Estate-Book Value (Sch A)</t>
  </si>
  <si>
    <t>6.   Cash on Deposit (Sch N)</t>
  </si>
  <si>
    <t>8.   Premium/Assessments/Agent's Balances Uncollected</t>
  </si>
  <si>
    <t>9.   Reinsurance Recoverable on Paid Losses</t>
  </si>
  <si>
    <t>10. Computer Equipment (Hardware Only)</t>
  </si>
  <si>
    <t>11. Federal Income Tax Recoverable</t>
  </si>
  <si>
    <t>12. Interest Due and Accrued</t>
  </si>
  <si>
    <t>19.</t>
  </si>
  <si>
    <t xml:space="preserve">TOTALS FOR SCHEDULE N </t>
  </si>
  <si>
    <t>Last Name</t>
  </si>
  <si>
    <t>First Name</t>
  </si>
  <si>
    <t>Middle</t>
  </si>
  <si>
    <t>ADAIR</t>
  </si>
  <si>
    <t>ANDREW</t>
  </si>
  <si>
    <t>ATCHISON</t>
  </si>
  <si>
    <t>AUDRAIN</t>
  </si>
  <si>
    <t>BARRY</t>
  </si>
  <si>
    <t>BARTON</t>
  </si>
  <si>
    <t>BATES</t>
  </si>
  <si>
    <t>BENTON</t>
  </si>
  <si>
    <t>BOLLINGER</t>
  </si>
  <si>
    <t>BOONE</t>
  </si>
  <si>
    <t>BUCHANAN</t>
  </si>
  <si>
    <t>BUTLER</t>
  </si>
  <si>
    <t>CALDWELL</t>
  </si>
  <si>
    <t>CALLAWAY</t>
  </si>
  <si>
    <t>CAMDEN</t>
  </si>
  <si>
    <t>CAPE GIRARDEAU</t>
  </si>
  <si>
    <t>CARROLL</t>
  </si>
  <si>
    <t>CARTER</t>
  </si>
  <si>
    <t>CASS</t>
  </si>
  <si>
    <t>CEDAR</t>
  </si>
  <si>
    <t>CHARITON</t>
  </si>
  <si>
    <t>CHRISTIAN</t>
  </si>
  <si>
    <t>CLARK</t>
  </si>
  <si>
    <t>CLAY</t>
  </si>
  <si>
    <t>CLINTON</t>
  </si>
  <si>
    <t>COLE</t>
  </si>
  <si>
    <t>COOPER</t>
  </si>
  <si>
    <t>CRAWFORD</t>
  </si>
  <si>
    <t>DADE</t>
  </si>
  <si>
    <t>DALLAS</t>
  </si>
  <si>
    <t>DAVIESS</t>
  </si>
  <si>
    <t>DEKALB</t>
  </si>
  <si>
    <t>DENT</t>
  </si>
  <si>
    <t>DOUGLAS</t>
  </si>
  <si>
    <t>DUNKLIN</t>
  </si>
  <si>
    <t>FRANKLIN</t>
  </si>
  <si>
    <t>GASCONADE</t>
  </si>
  <si>
    <t>GENTRY</t>
  </si>
  <si>
    <t>GREENE</t>
  </si>
  <si>
    <t>GRUNDY</t>
  </si>
  <si>
    <t>HARRISON</t>
  </si>
  <si>
    <t>HENRY</t>
  </si>
  <si>
    <t>HICKORY</t>
  </si>
  <si>
    <t>HOLT</t>
  </si>
  <si>
    <t>HOWARD</t>
  </si>
  <si>
    <t>HOWELL</t>
  </si>
  <si>
    <t>IRON</t>
  </si>
  <si>
    <t>JACKSON</t>
  </si>
  <si>
    <t>JASPER</t>
  </si>
  <si>
    <t>JEFFERSON</t>
  </si>
  <si>
    <t>JOHNSON</t>
  </si>
  <si>
    <t>KNOX</t>
  </si>
  <si>
    <t>LACLEDE</t>
  </si>
  <si>
    <t>LAFAYETTE</t>
  </si>
  <si>
    <t>LAWRENCE</t>
  </si>
  <si>
    <t>LEWIS</t>
  </si>
  <si>
    <t>LINCOLN</t>
  </si>
  <si>
    <t>LINN</t>
  </si>
  <si>
    <t>LIVINGSTON</t>
  </si>
  <si>
    <t>MCDONALD</t>
  </si>
  <si>
    <t>MACON</t>
  </si>
  <si>
    <t>MADISON</t>
  </si>
  <si>
    <t>MARIES</t>
  </si>
  <si>
    <t>MARION</t>
  </si>
  <si>
    <t>MERCER</t>
  </si>
  <si>
    <t>MILLER</t>
  </si>
  <si>
    <t>MONITEAU</t>
  </si>
  <si>
    <t>MONROE</t>
  </si>
  <si>
    <t>MONTGOMERY</t>
  </si>
  <si>
    <t>MORGAN</t>
  </si>
  <si>
    <t>NEW MADRID</t>
  </si>
  <si>
    <t>NEWTON</t>
  </si>
  <si>
    <t>NODAWAY</t>
  </si>
  <si>
    <t>OREGON</t>
  </si>
  <si>
    <t>OSAGE</t>
  </si>
  <si>
    <t>OZARK</t>
  </si>
  <si>
    <t>PEMISCOTT</t>
  </si>
  <si>
    <t>PERRY</t>
  </si>
  <si>
    <t>PETTIS</t>
  </si>
  <si>
    <t>PHELPS</t>
  </si>
  <si>
    <t>PIKE</t>
  </si>
  <si>
    <t>PLATTE</t>
  </si>
  <si>
    <t>POLK</t>
  </si>
  <si>
    <t>PULASKI</t>
  </si>
  <si>
    <t>PUTNAM</t>
  </si>
  <si>
    <t>RALLS</t>
  </si>
  <si>
    <t>RANDOLPH</t>
  </si>
  <si>
    <t>RAY</t>
  </si>
  <si>
    <t>REYNOLDS</t>
  </si>
  <si>
    <t>RIPLEY</t>
  </si>
  <si>
    <t>ST CHARLES</t>
  </si>
  <si>
    <t>ST CLAIR</t>
  </si>
  <si>
    <t>ST FRANCOIS</t>
  </si>
  <si>
    <t>ST LOUIS</t>
  </si>
  <si>
    <t>STE GENEVIEVE</t>
  </si>
  <si>
    <t>SALINE</t>
  </si>
  <si>
    <t>SCHUYLER</t>
  </si>
  <si>
    <t>SCOTLAND</t>
  </si>
  <si>
    <t>SCOTT</t>
  </si>
  <si>
    <t>SHANNON</t>
  </si>
  <si>
    <t>SHELBY</t>
  </si>
  <si>
    <t>STODDARD</t>
  </si>
  <si>
    <t>STONE</t>
  </si>
  <si>
    <t>SULLIVAN</t>
  </si>
  <si>
    <t>TANEY</t>
  </si>
  <si>
    <t>TEXAS</t>
  </si>
  <si>
    <t>VERNON</t>
  </si>
  <si>
    <t>WARREN</t>
  </si>
  <si>
    <t>WASHINGTON</t>
  </si>
  <si>
    <t>WAYNE</t>
  </si>
  <si>
    <t>WEBSTER</t>
  </si>
  <si>
    <t>WORTH</t>
  </si>
  <si>
    <t>WRIGHT</t>
  </si>
  <si>
    <t>ST LOUIS CITY</t>
  </si>
  <si>
    <t>E-MAIL</t>
  </si>
  <si>
    <t>3.   Mutual Funds (Sch D - Part 3)</t>
  </si>
  <si>
    <t>*INSERT INITIAL LETTERS OF MONTHS IN WHICH INTEREST IS PAYABLE</t>
  </si>
  <si>
    <t>Jan</t>
  </si>
  <si>
    <t>Feb</t>
  </si>
  <si>
    <t>Mar</t>
  </si>
  <si>
    <t>Aor</t>
  </si>
  <si>
    <t>May</t>
  </si>
  <si>
    <t>Jun</t>
  </si>
  <si>
    <t>Jul</t>
  </si>
  <si>
    <t>Aug</t>
  </si>
  <si>
    <t>Sep</t>
  </si>
  <si>
    <t>Oct</t>
  </si>
  <si>
    <t>Nov</t>
  </si>
  <si>
    <t>Dec</t>
  </si>
  <si>
    <t>01</t>
  </si>
  <si>
    <t>02</t>
  </si>
  <si>
    <t>03</t>
  </si>
  <si>
    <t>04</t>
  </si>
  <si>
    <t>05</t>
  </si>
  <si>
    <t>06</t>
  </si>
  <si>
    <t>07</t>
  </si>
  <si>
    <t>08</t>
  </si>
  <si>
    <t>09</t>
  </si>
  <si>
    <t>10</t>
  </si>
  <si>
    <t>11</t>
  </si>
  <si>
    <t>12</t>
  </si>
  <si>
    <t>Statement</t>
  </si>
  <si>
    <t>Amortized</t>
  </si>
  <si>
    <t>(Statement</t>
  </si>
  <si>
    <t>Value)</t>
  </si>
  <si>
    <t>|</t>
  </si>
  <si>
    <t>County Location</t>
  </si>
  <si>
    <t>ANNUAL STATEMENT - SCHEDULE D - PART 3</t>
  </si>
  <si>
    <t xml:space="preserve">   Miscellaneous Income</t>
  </si>
  <si>
    <t xml:space="preserve">   Total Other Income (To Page 5, Line10)</t>
  </si>
  <si>
    <t>What services are being performed? (Select Y or N from the drop-down next to each applicable service)</t>
  </si>
  <si>
    <t>2.    * Stocks (Sch D - Part 2)</t>
  </si>
  <si>
    <t>Include an attachment if additional space is needed for Directors or Officers</t>
  </si>
  <si>
    <t xml:space="preserve">     Cash &amp; Cash Equivalents</t>
  </si>
  <si>
    <t>12.  FEDERAL INCOME TAX</t>
  </si>
  <si>
    <t xml:space="preserve">     Mutual Funds</t>
  </si>
  <si>
    <t>7.   Other Investments (Sch O)</t>
  </si>
  <si>
    <t xml:space="preserve">ANNUAL STATEMENT- Schedule O - Other Investments    </t>
  </si>
  <si>
    <t>Showing all investments not included elsewhere in the statement and classified</t>
  </si>
  <si>
    <t>as "Other Investments" on Page 1, held on December 31, of the current year.</t>
  </si>
  <si>
    <t xml:space="preserve">Amount of </t>
  </si>
  <si>
    <t>Investment Name and Description</t>
  </si>
  <si>
    <t xml:space="preserve">  Date </t>
  </si>
  <si>
    <t>Received During</t>
  </si>
  <si>
    <t>PAGE 7</t>
  </si>
  <si>
    <t>PAGE 8</t>
  </si>
  <si>
    <t>PAGE 9</t>
  </si>
  <si>
    <t>PAGE 9-A</t>
  </si>
  <si>
    <t>PAGE 9-B</t>
  </si>
  <si>
    <t>PAGE 9-C</t>
  </si>
  <si>
    <t>PAGE 10</t>
  </si>
  <si>
    <t>PAGE 10-A</t>
  </si>
  <si>
    <t>PAGE 11</t>
  </si>
  <si>
    <t>PAGE 11-A</t>
  </si>
  <si>
    <t>PAGE 11-B</t>
  </si>
  <si>
    <t>PAGE 11-C</t>
  </si>
  <si>
    <t>PAGE 12</t>
  </si>
  <si>
    <t xml:space="preserve">NOTES:    Complete information must be furnished in connection with any mutual fund reported as an asset. </t>
  </si>
  <si>
    <t>10. Does your company have a management agreement?</t>
  </si>
  <si>
    <t xml:space="preserve"> 1. Does your Company engage outside accounting services?   </t>
  </si>
  <si>
    <t xml:space="preserve"> 2. Is the purchase or sale of all investments of the company approved by either by the Board of Directors</t>
  </si>
  <si>
    <t xml:space="preserve"> 3. List any investment advisor/brokers utilized by the Company and dollar value of Company assets</t>
  </si>
  <si>
    <t xml:space="preserve"> 4. Did any person while an officer or director of the company receive directly or indirectly, during the </t>
  </si>
  <si>
    <t xml:space="preserve">     period covered by this statement, any commission or compensation on the business transactions </t>
  </si>
  <si>
    <t xml:space="preserve">     of the company?</t>
  </si>
  <si>
    <t xml:space="preserve"> 5. Has any change been made during the year of this statement in the by-laws or articles of incorporation</t>
  </si>
  <si>
    <t xml:space="preserve">     If not previously filed, furnish herewith a copy of the instrument as amended.</t>
  </si>
  <si>
    <t xml:space="preserve"> 6. Has the company borrowed money during the year?</t>
  </si>
  <si>
    <t xml:space="preserve"> 7. Did you amend your certificate of authority during the year?</t>
  </si>
  <si>
    <t xml:space="preserve"> 8. Have you employed a different office manager during the year?</t>
  </si>
  <si>
    <t xml:space="preserve"> 9. Does your company own an insurance agency?</t>
  </si>
  <si>
    <t xml:space="preserve">         1) Was the agreement approved by the Department?</t>
  </si>
  <si>
    <t xml:space="preserve">         2) Has the agreement been amended?</t>
  </si>
  <si>
    <t xml:space="preserve">      If yes,</t>
  </si>
  <si>
    <t xml:space="preserve"> </t>
  </si>
  <si>
    <t>*  Including cost of acquiring title and, if the property was acquired by foreclosure, such cost shall include the amounts expended</t>
  </si>
  <si>
    <t xml:space="preserve"> for taxes, repairs and improvements, prior to the date on which the company acquired title.</t>
  </si>
  <si>
    <t>MO 375-0437  - REVISED 8/18</t>
  </si>
  <si>
    <t>MO 375-0437 -REVISED 8/18</t>
  </si>
  <si>
    <t>MO 375-0437 - Revised 8/18</t>
  </si>
  <si>
    <t>Version 2018 Final 2</t>
  </si>
  <si>
    <t>DEPARTMENT OF COMMERCE</t>
  </si>
  <si>
    <t>AND INSURANCE</t>
  </si>
  <si>
    <t xml:space="preserve">The officers of this reporting entity being duly sworn, each deposed and say that they are the described officers of said reporting entity, and that on the thirty-first of December last, all of the herein described assets were the absolute property of the said reporting entity, free and clear from any liens or claims thereon, except as herein stated, and that this statement, together with all related exhibits, schedules and explanations therein contained, annexed or referred to, is a full and true statement of all the assets and liabilities and of the condition and affairs of the said reporting entity as of the thirty-first day of December last, and of its income and deductions therefrom for the period ended on that date, according to the best of their information, knowledge and belief, respectively.   Furthermore, the scope of this attestation by the described officers also includes the electronic filing with the Missouri Department of Commerce and Insurance.  </t>
  </si>
  <si>
    <t>Property</t>
  </si>
  <si>
    <t>Auto</t>
  </si>
  <si>
    <t>Equip. Breakdown</t>
  </si>
  <si>
    <t>1h. NET LOSSES AND LOSS ADJUSTMENT EXPENSE INCURRED (To Page 5, Ln.3)</t>
  </si>
  <si>
    <t>1e.  LOSS ADJUSTMENT EXPENSES (LAE) PAID</t>
  </si>
  <si>
    <t>20.</t>
  </si>
  <si>
    <t>21.</t>
  </si>
  <si>
    <t>14.   BEGINNING POLICYHOLDERS' SURPLUS</t>
  </si>
  <si>
    <t>22.   CURRENT POLICYHOLDERS' SURPLUS</t>
  </si>
  <si>
    <t>CEDED REINSURANCE</t>
  </si>
  <si>
    <t>ASSUMED REINSURANCE</t>
  </si>
  <si>
    <t>PROPERTY</t>
  </si>
  <si>
    <t>Per Risk - Retention</t>
  </si>
  <si>
    <t>Per Risk - Limit Ceded</t>
  </si>
  <si>
    <t>Aggregate - Attachment Point</t>
  </si>
  <si>
    <t>Aggregate - Limit Ceded</t>
  </si>
  <si>
    <t>Catastrophe - Retention</t>
  </si>
  <si>
    <t>Catastrophe - Layer 1 - Limit Ceded</t>
  </si>
  <si>
    <t>Catastrophe - Layer 1 - Percentage Ceded</t>
  </si>
  <si>
    <t>Catastrophe - Layer 2 - Limit Ceded</t>
  </si>
  <si>
    <t>Quota Share - Percentage Ceded</t>
  </si>
  <si>
    <t>LIABILITY</t>
  </si>
  <si>
    <t>Amount or Percentage</t>
  </si>
  <si>
    <t>Reinsurer(s) or Broker(s)</t>
  </si>
  <si>
    <t>Catastrophe - Layer 2 - Percentage Ceded</t>
  </si>
  <si>
    <t>Catastrophe - Percentage Assumed</t>
  </si>
  <si>
    <t>Catastrophe - Limit Assumed</t>
  </si>
  <si>
    <t>Aggregate - Limit Assumed</t>
  </si>
  <si>
    <t>Per Risk - Limit Assumed</t>
  </si>
  <si>
    <t>Quota Share - Percentage Assumed</t>
  </si>
  <si>
    <t>COMMENTS</t>
  </si>
  <si>
    <t>I have submitted or will submit with this annual statement a copy of a board resolution containing the statements required by section 380.621.4(2)(b), RSMo.</t>
  </si>
  <si>
    <t>I have submitted or will submit with this annual statement documentation from the reinsurer or broker of the company's reinsurance program for the current calendar year.</t>
  </si>
  <si>
    <t>PAGE 13</t>
  </si>
  <si>
    <t>OTHER</t>
  </si>
  <si>
    <t>NAIC GROUP #</t>
  </si>
  <si>
    <t>16.   MUTUAL FUNDS MARKET ADJUSTMENTS</t>
  </si>
  <si>
    <t>17.   CHANGE IN NON-ADMITTED ASSETS</t>
  </si>
  <si>
    <t>18.   PRIOR PERIOD ADJUSTMENT</t>
  </si>
  <si>
    <t>MO 375-0437 - Revised 12/24</t>
  </si>
  <si>
    <t>Ceding Company</t>
  </si>
  <si>
    <t>Earthquake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</si>
</sst>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1" formatCode="_(* #,##0_);_(* \(#,##0\);_(* &quot;-&quot;_);_(@_)"/>
    <numFmt numFmtId="44" formatCode="_(&quot;$&quot;* #,##0.00_);_(&quot;$&quot;* \(#,##0.00\);_(&quot;$&quot;* &quot;-&quot;??_);_(@_)"/>
    <numFmt numFmtId="164" formatCode="[$$-409]#,##0"/>
    <numFmt numFmtId="165" formatCode="0.000_);\(0.000\)"/>
    <numFmt numFmtId="166" formatCode="0.000%"/>
    <numFmt numFmtId="167" formatCode="[&lt;=9999999]###\-####;\(###\)\ ###\-####"/>
    <numFmt numFmtId="168" formatCode="0.000_);[Red]\(0.000\)"/>
    <numFmt numFmtId="169" formatCode="#,##0.000_);[Red]\(#,##0.000\)"/>
  </numFmts>
  <fonts count="42" x14ac:knownFonts="1">
    <font>
      <sz val="11"/>
      <color theme="1"/>
      <name val="Calibri"/>
      <family val="2"/>
      <scheme val="minor"/>
    </font>
    <font>
      <sz val="12"/>
      <name val="Arial"/>
      <family val="2"/>
    </font>
    <font>
      <sz val="10"/>
      <name val="Arial"/>
      <family val="2"/>
    </font>
    <font>
      <b/>
      <sz val="12"/>
      <name val="Arial"/>
      <family val="2"/>
    </font>
    <font>
      <i/>
      <sz val="10"/>
      <name val="Arial"/>
      <family val="2"/>
    </font>
    <font>
      <b/>
      <sz val="8"/>
      <name val="Arial"/>
      <family val="2"/>
    </font>
    <font>
      <sz val="8"/>
      <name val="Arial"/>
      <family val="2"/>
    </font>
    <font>
      <sz val="6"/>
      <name val="Arial"/>
      <family val="2"/>
    </font>
    <font>
      <sz val="8"/>
      <name val="Arial"/>
      <family val="2"/>
    </font>
    <font>
      <b/>
      <sz val="8"/>
      <color indexed="9"/>
      <name val="Arial"/>
      <family val="2"/>
    </font>
    <font>
      <b/>
      <sz val="8"/>
      <name val="Arial"/>
      <family val="2"/>
    </font>
    <font>
      <sz val="9"/>
      <name val="Arial"/>
      <family val="2"/>
    </font>
    <font>
      <b/>
      <sz val="10"/>
      <name val="Arial"/>
      <family val="2"/>
    </font>
    <font>
      <b/>
      <sz val="10"/>
      <color indexed="9"/>
      <name val="Arial"/>
      <family val="2"/>
    </font>
    <font>
      <sz val="12"/>
      <color indexed="9"/>
      <name val="Arial"/>
      <family val="2"/>
    </font>
    <font>
      <sz val="7"/>
      <name val="Arial"/>
      <family val="2"/>
    </font>
    <font>
      <b/>
      <sz val="11"/>
      <name val="Arial"/>
      <family val="2"/>
    </font>
    <font>
      <sz val="11"/>
      <name val="Arial"/>
      <family val="2"/>
    </font>
    <font>
      <b/>
      <u/>
      <sz val="8"/>
      <name val="Arial"/>
      <family val="2"/>
    </font>
    <font>
      <sz val="10"/>
      <color indexed="9"/>
      <name val="Arial"/>
      <family val="2"/>
    </font>
    <font>
      <b/>
      <sz val="12"/>
      <color indexed="9"/>
      <name val="Arial"/>
      <family val="2"/>
    </font>
    <font>
      <b/>
      <u/>
      <sz val="9"/>
      <name val="Arial"/>
      <family val="2"/>
    </font>
    <font>
      <b/>
      <sz val="9"/>
      <name val="Arial"/>
      <family val="2"/>
    </font>
    <font>
      <b/>
      <i/>
      <sz val="8"/>
      <name val="Arial"/>
      <family val="2"/>
    </font>
    <font>
      <sz val="10"/>
      <color indexed="8"/>
      <name val="Arial"/>
      <family val="2"/>
    </font>
    <font>
      <i/>
      <sz val="12"/>
      <name val="Lucida Handwriting"/>
      <family val="4"/>
    </font>
    <font>
      <sz val="11"/>
      <color theme="0"/>
      <name val="Calibri"/>
      <family val="2"/>
      <scheme val="minor"/>
    </font>
    <font>
      <sz val="10"/>
      <color theme="1"/>
      <name val="Arial"/>
      <family val="2"/>
    </font>
    <font>
      <b/>
      <sz val="11"/>
      <color theme="1"/>
      <name val="Calibri"/>
      <family val="2"/>
      <scheme val="minor"/>
    </font>
    <font>
      <sz val="8"/>
      <color theme="1"/>
      <name val="Arial"/>
      <family val="2"/>
    </font>
    <font>
      <sz val="12"/>
      <color theme="1"/>
      <name val="Calibri"/>
      <family val="2"/>
      <scheme val="minor"/>
    </font>
    <font>
      <sz val="10"/>
      <color theme="1"/>
      <name val="Calibri"/>
      <family val="2"/>
      <scheme val="minor"/>
    </font>
    <font>
      <sz val="9"/>
      <color theme="1"/>
      <name val="Arial"/>
      <family val="2"/>
    </font>
    <font>
      <sz val="9"/>
      <color theme="1"/>
      <name val="Calibri"/>
      <family val="2"/>
      <scheme val="minor"/>
    </font>
    <font>
      <sz val="12"/>
      <color theme="0"/>
      <name val="Arial"/>
      <family val="2"/>
    </font>
    <font>
      <sz val="8"/>
      <color theme="1"/>
      <name val="Calibri"/>
      <family val="2"/>
      <scheme val="minor"/>
    </font>
    <font>
      <i/>
      <sz val="11"/>
      <color theme="1"/>
      <name val="Lucida Handwriting"/>
      <family val="4"/>
    </font>
    <font>
      <sz val="9"/>
      <color rgb="FF1F497D"/>
      <name val="Arial"/>
      <family val="2"/>
    </font>
    <font>
      <b/>
      <sz val="10"/>
      <color theme="1"/>
      <name val="Calibri"/>
      <family val="2"/>
      <scheme val="minor"/>
    </font>
    <font>
      <b/>
      <sz val="8"/>
      <color theme="1"/>
      <name val="Calibri"/>
      <family val="2"/>
      <scheme val="minor"/>
    </font>
    <font>
      <sz val="11"/>
      <color theme="1"/>
      <name val="Calibri"/>
      <family val="2"/>
      <scheme val="minor"/>
    </font>
    <font>
      <sz val="8"/>
      <name val="Calibri"/>
      <family val="2"/>
      <scheme val="minor"/>
    </font>
  </fonts>
  <fills count="8">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2"/>
        <bgColor indexed="64"/>
      </patternFill>
    </fill>
    <fill>
      <patternFill patternType="lightUp">
        <bgColor theme="0" tint="-0.24994659260841701"/>
      </patternFill>
    </fill>
    <fill>
      <patternFill patternType="solid">
        <fgColor theme="9" tint="0.79998168889431442"/>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8"/>
      </top>
      <bottom/>
      <diagonal/>
    </border>
    <border>
      <left style="thin">
        <color indexed="8"/>
      </left>
      <right/>
      <top/>
      <bottom/>
      <diagonal/>
    </border>
    <border>
      <left style="thin">
        <color indexed="8"/>
      </left>
      <right/>
      <top style="thin">
        <color indexed="8"/>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8"/>
      </bottom>
      <diagonal/>
    </border>
    <border>
      <left style="thin">
        <color indexed="64"/>
      </left>
      <right style="thin">
        <color indexed="8"/>
      </right>
      <top/>
      <bottom style="thin">
        <color indexed="64"/>
      </bottom>
      <diagonal/>
    </border>
    <border>
      <left style="thin">
        <color indexed="64"/>
      </left>
      <right/>
      <top style="thin">
        <color indexed="8"/>
      </top>
      <bottom style="thin">
        <color indexed="8"/>
      </bottom>
      <diagonal/>
    </border>
    <border>
      <left/>
      <right style="thin">
        <color indexed="8"/>
      </right>
      <top style="thin">
        <color indexed="8"/>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bottom/>
      <diagonal/>
    </border>
    <border>
      <left/>
      <right/>
      <top style="medium">
        <color indexed="8"/>
      </top>
      <bottom/>
      <diagonal/>
    </border>
    <border>
      <left style="medium">
        <color indexed="8"/>
      </left>
      <right/>
      <top/>
      <bottom/>
      <diagonal/>
    </border>
    <border>
      <left style="medium">
        <color indexed="8"/>
      </left>
      <right/>
      <top style="medium">
        <color indexed="8"/>
      </top>
      <bottom/>
      <diagonal/>
    </border>
    <border>
      <left/>
      <right style="thin">
        <color indexed="64"/>
      </right>
      <top/>
      <bottom style="thin">
        <color indexed="8"/>
      </bottom>
      <diagonal/>
    </border>
    <border>
      <left/>
      <right style="thin">
        <color indexed="64"/>
      </right>
      <top style="medium">
        <color indexed="8"/>
      </top>
      <bottom/>
      <diagonal/>
    </border>
    <border>
      <left style="thin">
        <color indexed="8"/>
      </left>
      <right style="thin">
        <color indexed="64"/>
      </right>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top style="medium">
        <color indexed="8"/>
      </top>
      <bottom/>
      <diagonal/>
    </border>
    <border>
      <left style="thin">
        <color indexed="64"/>
      </left>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top style="thin">
        <color indexed="64"/>
      </top>
      <bottom style="thin">
        <color indexed="8"/>
      </bottom>
      <diagonal/>
    </border>
    <border>
      <left style="thin">
        <color indexed="8"/>
      </left>
      <right style="thin">
        <color indexed="8"/>
      </right>
      <top/>
      <bottom style="medium">
        <color indexed="8"/>
      </bottom>
      <diagonal/>
    </border>
    <border>
      <left style="thin">
        <color indexed="8"/>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right/>
      <top style="thin">
        <color indexed="8"/>
      </top>
      <bottom style="medium">
        <color indexed="8"/>
      </bottom>
      <diagonal/>
    </border>
    <border>
      <left/>
      <right/>
      <top/>
      <bottom style="thin">
        <color indexed="8"/>
      </bottom>
      <diagonal/>
    </border>
    <border>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thin">
        <color indexed="8"/>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8"/>
      </left>
      <right style="thin">
        <color indexed="64"/>
      </right>
      <top/>
      <bottom style="thin">
        <color indexed="8"/>
      </bottom>
      <diagonal/>
    </border>
    <border>
      <left style="medium">
        <color indexed="64"/>
      </left>
      <right style="medium">
        <color indexed="64"/>
      </right>
      <top style="medium">
        <color indexed="64"/>
      </top>
      <bottom style="medium">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bottom style="thin">
        <color indexed="8"/>
      </bottom>
      <diagonal/>
    </border>
    <border>
      <left/>
      <right style="thin">
        <color indexed="64"/>
      </right>
      <top style="thin">
        <color indexed="8"/>
      </top>
      <bottom style="thin">
        <color indexed="64"/>
      </bottom>
      <diagonal/>
    </border>
    <border>
      <left style="thick">
        <color indexed="8"/>
      </left>
      <right style="thick">
        <color indexed="8"/>
      </right>
      <top style="thick">
        <color indexed="8"/>
      </top>
      <bottom style="thick">
        <color indexed="8"/>
      </bottom>
      <diagonal/>
    </border>
    <border>
      <left/>
      <right style="thin">
        <color indexed="64"/>
      </right>
      <top style="thin">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top/>
      <bottom style="medium">
        <color indexed="8"/>
      </bottom>
      <diagonal/>
    </border>
    <border>
      <left/>
      <right style="thin">
        <color indexed="64"/>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8"/>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64"/>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thin">
        <color indexed="64"/>
      </left>
      <right style="medium">
        <color indexed="8"/>
      </right>
      <top style="thin">
        <color indexed="64"/>
      </top>
      <bottom style="thin">
        <color indexed="64"/>
      </bottom>
      <diagonal/>
    </border>
    <border>
      <left style="thin">
        <color indexed="8"/>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thin">
        <color indexed="64"/>
      </bottom>
      <diagonal/>
    </border>
    <border>
      <left style="thin">
        <color indexed="8"/>
      </left>
      <right style="thin">
        <color indexed="8"/>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bottom style="thin">
        <color indexed="8"/>
      </bottom>
      <diagonal/>
    </border>
    <border>
      <left/>
      <right style="thin">
        <color indexed="8"/>
      </right>
      <top/>
      <bottom style="thin">
        <color indexed="8"/>
      </bottom>
      <diagonal/>
    </border>
    <border>
      <left style="thin">
        <color indexed="8"/>
      </left>
      <right/>
      <top style="thin">
        <color indexed="64"/>
      </top>
      <bottom/>
      <diagonal/>
    </border>
    <border>
      <left style="thin">
        <color indexed="8"/>
      </left>
      <right/>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8"/>
      </top>
      <bottom style="thin">
        <color indexed="64"/>
      </bottom>
      <diagonal/>
    </border>
  </borders>
  <cellStyleXfs count="5">
    <xf numFmtId="0" fontId="0" fillId="0" borderId="0"/>
    <xf numFmtId="44" fontId="27" fillId="0" borderId="0" applyFont="0" applyFill="0" applyBorder="0" applyAlignment="0" applyProtection="0"/>
    <xf numFmtId="0" fontId="1" fillId="0" borderId="0"/>
    <xf numFmtId="0" fontId="27" fillId="0" borderId="0"/>
    <xf numFmtId="9" fontId="40" fillId="0" borderId="0" applyFont="0" applyFill="0" applyBorder="0" applyAlignment="0" applyProtection="0"/>
  </cellStyleXfs>
  <cellXfs count="746">
    <xf numFmtId="0" fontId="0" fillId="0" borderId="0" xfId="0"/>
    <xf numFmtId="0" fontId="1" fillId="0" borderId="0" xfId="0" applyNumberFormat="1" applyFont="1" applyBorder="1" applyAlignment="1"/>
    <xf numFmtId="0" fontId="8" fillId="0" borderId="1" xfId="0" applyNumberFormat="1" applyFont="1" applyFill="1" applyBorder="1" applyAlignment="1"/>
    <xf numFmtId="0" fontId="8" fillId="0" borderId="2" xfId="0" applyNumberFormat="1" applyFont="1" applyFill="1" applyBorder="1" applyAlignment="1"/>
    <xf numFmtId="0" fontId="8" fillId="0" borderId="0" xfId="0" applyNumberFormat="1" applyFont="1" applyFill="1" applyBorder="1" applyAlignment="1"/>
    <xf numFmtId="0" fontId="0" fillId="0" borderId="0" xfId="0" applyBorder="1"/>
    <xf numFmtId="0" fontId="29" fillId="0" borderId="3" xfId="0" applyFont="1" applyFill="1" applyBorder="1" applyAlignment="1"/>
    <xf numFmtId="0" fontId="2" fillId="0" borderId="4" xfId="0" applyNumberFormat="1" applyFont="1" applyBorder="1" applyAlignment="1"/>
    <xf numFmtId="0" fontId="2" fillId="0" borderId="5" xfId="0" applyNumberFormat="1" applyFont="1" applyBorder="1" applyAlignment="1"/>
    <xf numFmtId="0" fontId="2" fillId="0" borderId="6" xfId="0" applyNumberFormat="1" applyFont="1" applyBorder="1" applyAlignment="1"/>
    <xf numFmtId="0" fontId="2" fillId="0" borderId="0" xfId="0" applyNumberFormat="1" applyFont="1" applyBorder="1" applyAlignment="1"/>
    <xf numFmtId="0" fontId="29" fillId="0" borderId="1" xfId="0" applyFont="1" applyFill="1" applyBorder="1" applyAlignment="1"/>
    <xf numFmtId="0" fontId="12" fillId="0" borderId="0" xfId="0" applyNumberFormat="1" applyFont="1" applyAlignment="1"/>
    <xf numFmtId="0" fontId="1" fillId="0" borderId="0" xfId="0" applyNumberFormat="1" applyFont="1" applyAlignment="1"/>
    <xf numFmtId="0" fontId="1" fillId="0" borderId="7" xfId="0" applyNumberFormat="1" applyFont="1" applyBorder="1" applyAlignment="1"/>
    <xf numFmtId="0" fontId="1" fillId="0" borderId="8" xfId="0" applyNumberFormat="1" applyFont="1" applyBorder="1" applyAlignment="1"/>
    <xf numFmtId="0" fontId="14" fillId="2" borderId="7" xfId="0" applyNumberFormat="1" applyFont="1" applyFill="1" applyBorder="1" applyAlignment="1"/>
    <xf numFmtId="0" fontId="14" fillId="2" borderId="0" xfId="0" applyNumberFormat="1" applyFont="1" applyFill="1" applyAlignment="1"/>
    <xf numFmtId="0" fontId="2" fillId="0" borderId="9" xfId="0" applyNumberFormat="1" applyFont="1" applyBorder="1" applyAlignment="1"/>
    <xf numFmtId="0" fontId="2" fillId="0" borderId="7" xfId="0" applyNumberFormat="1" applyFont="1" applyBorder="1" applyAlignment="1"/>
    <xf numFmtId="0" fontId="1" fillId="0" borderId="9" xfId="0" applyNumberFormat="1" applyFont="1" applyBorder="1" applyAlignment="1"/>
    <xf numFmtId="41" fontId="1" fillId="0" borderId="7" xfId="0" applyNumberFormat="1" applyFont="1" applyBorder="1" applyAlignment="1"/>
    <xf numFmtId="49" fontId="2" fillId="0" borderId="9" xfId="0" applyNumberFormat="1" applyFont="1" applyBorder="1" applyAlignment="1">
      <alignment horizontal="left"/>
    </xf>
    <xf numFmtId="0" fontId="2" fillId="0" borderId="9" xfId="0" applyNumberFormat="1" applyFont="1" applyBorder="1" applyAlignment="1">
      <alignment horizontal="left"/>
    </xf>
    <xf numFmtId="0" fontId="12" fillId="0" borderId="7" xfId="0" applyNumberFormat="1" applyFont="1" applyBorder="1" applyAlignment="1"/>
    <xf numFmtId="0" fontId="2" fillId="0" borderId="6" xfId="0" applyNumberFormat="1" applyFont="1" applyBorder="1" applyAlignment="1">
      <alignment horizontal="center"/>
    </xf>
    <xf numFmtId="41" fontId="1" fillId="0" borderId="0" xfId="0" applyNumberFormat="1" applyFont="1" applyBorder="1" applyAlignment="1"/>
    <xf numFmtId="0" fontId="2" fillId="0" borderId="0" xfId="0" applyNumberFormat="1" applyFont="1" applyBorder="1" applyAlignment="1">
      <alignment horizontal="center"/>
    </xf>
    <xf numFmtId="0" fontId="1" fillId="0" borderId="10" xfId="0" applyNumberFormat="1" applyFont="1" applyBorder="1" applyAlignment="1"/>
    <xf numFmtId="41" fontId="1" fillId="0" borderId="11" xfId="0" applyNumberFormat="1" applyFont="1" applyBorder="1" applyAlignment="1"/>
    <xf numFmtId="0" fontId="2" fillId="0" borderId="8" xfId="0" applyNumberFormat="1" applyFont="1" applyBorder="1" applyAlignment="1"/>
    <xf numFmtId="49" fontId="2" fillId="0" borderId="9" xfId="0" applyNumberFormat="1" applyFont="1" applyBorder="1" applyAlignment="1"/>
    <xf numFmtId="3" fontId="1" fillId="0" borderId="7" xfId="0" applyNumberFormat="1" applyFont="1" applyBorder="1" applyAlignment="1"/>
    <xf numFmtId="0" fontId="7" fillId="0" borderId="7" xfId="0" applyNumberFormat="1" applyFont="1" applyBorder="1" applyAlignment="1"/>
    <xf numFmtId="0" fontId="12" fillId="0" borderId="7" xfId="0" applyNumberFormat="1" applyFont="1" applyBorder="1" applyAlignment="1">
      <alignment horizontal="center"/>
    </xf>
    <xf numFmtId="0" fontId="1" fillId="0" borderId="4" xfId="0" applyNumberFormat="1" applyFont="1" applyBorder="1" applyAlignment="1"/>
    <xf numFmtId="0" fontId="12" fillId="0" borderId="4" xfId="0" applyNumberFormat="1" applyFont="1" applyFill="1" applyBorder="1" applyAlignment="1"/>
    <xf numFmtId="0" fontId="1" fillId="0" borderId="0" xfId="0" applyNumberFormat="1" applyFont="1" applyFill="1" applyAlignment="1"/>
    <xf numFmtId="0" fontId="1" fillId="0" borderId="12" xfId="0" applyNumberFormat="1" applyFont="1" applyBorder="1" applyAlignment="1"/>
    <xf numFmtId="0" fontId="7" fillId="0" borderId="9" xfId="0" applyNumberFormat="1" applyFont="1" applyBorder="1" applyAlignment="1">
      <alignment horizontal="center"/>
    </xf>
    <xf numFmtId="0" fontId="7" fillId="0" borderId="8" xfId="0" applyNumberFormat="1" applyFont="1" applyBorder="1" applyAlignment="1">
      <alignment horizontal="center"/>
    </xf>
    <xf numFmtId="0" fontId="2" fillId="0" borderId="12" xfId="0" applyNumberFormat="1" applyFont="1" applyBorder="1" applyAlignment="1"/>
    <xf numFmtId="0" fontId="5" fillId="0" borderId="7" xfId="0" applyNumberFormat="1" applyFont="1" applyBorder="1" applyAlignment="1">
      <alignment horizontal="center"/>
    </xf>
    <xf numFmtId="41" fontId="1" fillId="0" borderId="9" xfId="0" applyNumberFormat="1" applyFont="1" applyBorder="1" applyAlignment="1"/>
    <xf numFmtId="0" fontId="2" fillId="0" borderId="13" xfId="0" applyNumberFormat="1" applyFont="1" applyBorder="1" applyAlignment="1"/>
    <xf numFmtId="0" fontId="2" fillId="0" borderId="14" xfId="0" applyNumberFormat="1" applyFont="1" applyBorder="1" applyAlignment="1"/>
    <xf numFmtId="41" fontId="1" fillId="0" borderId="2" xfId="0" applyNumberFormat="1" applyFont="1" applyBorder="1" applyAlignment="1"/>
    <xf numFmtId="41" fontId="1" fillId="0" borderId="8" xfId="0" applyNumberFormat="1" applyFont="1" applyBorder="1" applyAlignment="1"/>
    <xf numFmtId="0" fontId="7" fillId="0" borderId="15" xfId="0" applyNumberFormat="1" applyFont="1" applyBorder="1" applyAlignment="1"/>
    <xf numFmtId="0" fontId="1" fillId="0" borderId="16" xfId="0" applyNumberFormat="1" applyFont="1" applyBorder="1" applyAlignment="1"/>
    <xf numFmtId="0" fontId="7" fillId="0" borderId="7" xfId="0" applyNumberFormat="1" applyFont="1" applyBorder="1" applyAlignment="1">
      <alignment horizontal="center"/>
    </xf>
    <xf numFmtId="0" fontId="7" fillId="0" borderId="5" xfId="0" applyNumberFormat="1" applyFont="1" applyBorder="1" applyAlignment="1"/>
    <xf numFmtId="0" fontId="1" fillId="0" borderId="11" xfId="0" applyNumberFormat="1" applyFont="1" applyBorder="1" applyAlignment="1"/>
    <xf numFmtId="0" fontId="1" fillId="0" borderId="14" xfId="0" applyNumberFormat="1" applyFont="1" applyBorder="1" applyAlignment="1"/>
    <xf numFmtId="0" fontId="12" fillId="0" borderId="17" xfId="0" applyNumberFormat="1" applyFont="1" applyBorder="1" applyAlignment="1"/>
    <xf numFmtId="0" fontId="12" fillId="0" borderId="0" xfId="0" applyNumberFormat="1" applyFont="1" applyBorder="1" applyAlignment="1"/>
    <xf numFmtId="0" fontId="6" fillId="0" borderId="18" xfId="0" applyNumberFormat="1" applyFont="1" applyBorder="1" applyAlignment="1"/>
    <xf numFmtId="0" fontId="12" fillId="0" borderId="19" xfId="0" applyNumberFormat="1" applyFont="1" applyBorder="1" applyAlignment="1"/>
    <xf numFmtId="41" fontId="2" fillId="0" borderId="7" xfId="0" applyNumberFormat="1" applyFont="1" applyBorder="1" applyAlignment="1"/>
    <xf numFmtId="0" fontId="12" fillId="0" borderId="8" xfId="0" applyNumberFormat="1" applyFont="1" applyBorder="1" applyAlignment="1"/>
    <xf numFmtId="41" fontId="1" fillId="0" borderId="0" xfId="0" applyNumberFormat="1" applyFont="1" applyAlignment="1"/>
    <xf numFmtId="41" fontId="2" fillId="0" borderId="9" xfId="0" applyNumberFormat="1" applyFont="1" applyBorder="1" applyAlignment="1"/>
    <xf numFmtId="41" fontId="2" fillId="0" borderId="7" xfId="0" applyNumberFormat="1" applyFont="1" applyBorder="1" applyAlignment="1">
      <alignment horizontal="center"/>
    </xf>
    <xf numFmtId="3" fontId="2" fillId="0" borderId="20" xfId="0" applyNumberFormat="1" applyFont="1" applyBorder="1" applyAlignment="1"/>
    <xf numFmtId="41" fontId="2" fillId="0" borderId="21" xfId="0" applyNumberFormat="1" applyFont="1" applyBorder="1" applyAlignment="1"/>
    <xf numFmtId="0" fontId="2" fillId="0" borderId="22" xfId="0" applyNumberFormat="1" applyFont="1" applyBorder="1" applyAlignment="1"/>
    <xf numFmtId="41" fontId="2" fillId="0" borderId="10" xfId="0" applyNumberFormat="1" applyFont="1" applyBorder="1" applyAlignment="1"/>
    <xf numFmtId="0" fontId="2" fillId="0" borderId="0" xfId="0" applyNumberFormat="1" applyFont="1" applyAlignment="1"/>
    <xf numFmtId="41" fontId="2" fillId="0" borderId="0" xfId="0" applyNumberFormat="1" applyFont="1" applyAlignment="1"/>
    <xf numFmtId="0" fontId="12" fillId="0" borderId="9" xfId="0" applyNumberFormat="1" applyFont="1" applyBorder="1" applyAlignment="1"/>
    <xf numFmtId="3" fontId="1" fillId="0" borderId="0" xfId="0" applyNumberFormat="1" applyFont="1" applyBorder="1" applyAlignment="1"/>
    <xf numFmtId="0" fontId="14" fillId="2" borderId="8" xfId="0" applyNumberFormat="1" applyFont="1" applyFill="1" applyBorder="1" applyAlignment="1"/>
    <xf numFmtId="0" fontId="16" fillId="0" borderId="4" xfId="0" applyNumberFormat="1" applyFont="1" applyBorder="1" applyAlignment="1"/>
    <xf numFmtId="0" fontId="6" fillId="0" borderId="9" xfId="0" applyNumberFormat="1" applyFont="1" applyBorder="1" applyAlignment="1">
      <alignment horizontal="center"/>
    </xf>
    <xf numFmtId="0" fontId="6" fillId="0" borderId="8" xfId="0" applyNumberFormat="1" applyFont="1" applyBorder="1" applyAlignment="1">
      <alignment horizontal="center"/>
    </xf>
    <xf numFmtId="0" fontId="1" fillId="0" borderId="20" xfId="0" applyNumberFormat="1" applyFont="1" applyBorder="1" applyAlignment="1"/>
    <xf numFmtId="0" fontId="16" fillId="0" borderId="4" xfId="0" applyNumberFormat="1" applyFont="1" applyBorder="1" applyAlignment="1">
      <alignment horizontal="center"/>
    </xf>
    <xf numFmtId="0" fontId="12" fillId="0" borderId="5" xfId="0" applyNumberFormat="1" applyFont="1" applyBorder="1" applyAlignment="1">
      <alignment horizontal="left"/>
    </xf>
    <xf numFmtId="41" fontId="1" fillId="0" borderId="10" xfId="0" applyNumberFormat="1" applyFont="1" applyBorder="1" applyAlignment="1"/>
    <xf numFmtId="0" fontId="6" fillId="0" borderId="0" xfId="0" applyNumberFormat="1" applyFont="1" applyBorder="1" applyAlignment="1">
      <alignment horizontal="center"/>
    </xf>
    <xf numFmtId="0" fontId="12" fillId="0" borderId="12" xfId="0" applyNumberFormat="1" applyFont="1" applyBorder="1" applyAlignment="1"/>
    <xf numFmtId="0" fontId="12" fillId="0" borderId="13" xfId="0" applyNumberFormat="1" applyFont="1" applyBorder="1" applyAlignment="1"/>
    <xf numFmtId="41" fontId="1" fillId="0" borderId="14" xfId="0" applyNumberFormat="1" applyFont="1" applyBorder="1" applyAlignment="1"/>
    <xf numFmtId="41" fontId="14" fillId="2" borderId="0" xfId="0" applyNumberFormat="1" applyFont="1" applyFill="1" applyAlignment="1"/>
    <xf numFmtId="0" fontId="12" fillId="0" borderId="4" xfId="0" applyNumberFormat="1" applyFont="1" applyBorder="1" applyAlignment="1"/>
    <xf numFmtId="0" fontId="1" fillId="0" borderId="2" xfId="0" applyNumberFormat="1" applyFont="1" applyBorder="1" applyAlignment="1"/>
    <xf numFmtId="0" fontId="14" fillId="2" borderId="0" xfId="0" applyNumberFormat="1" applyFont="1" applyFill="1" applyBorder="1" applyAlignment="1"/>
    <xf numFmtId="0" fontId="18" fillId="0" borderId="0" xfId="0" applyNumberFormat="1" applyFont="1" applyBorder="1" applyAlignment="1"/>
    <xf numFmtId="0" fontId="2" fillId="0" borderId="4" xfId="0" applyNumberFormat="1" applyFont="1" applyFill="1" applyBorder="1" applyAlignment="1"/>
    <xf numFmtId="0" fontId="13" fillId="2" borderId="4" xfId="0" applyNumberFormat="1" applyFont="1" applyFill="1" applyBorder="1" applyAlignment="1"/>
    <xf numFmtId="0" fontId="14" fillId="2" borderId="2" xfId="0" applyNumberFormat="1" applyFont="1" applyFill="1" applyBorder="1" applyAlignment="1"/>
    <xf numFmtId="0" fontId="2" fillId="0" borderId="4" xfId="0" applyFont="1" applyBorder="1"/>
    <xf numFmtId="0" fontId="11" fillId="0" borderId="0" xfId="0" applyNumberFormat="1" applyFont="1" applyBorder="1" applyAlignment="1"/>
    <xf numFmtId="0" fontId="19" fillId="3" borderId="0" xfId="0" applyNumberFormat="1" applyFont="1" applyFill="1" applyBorder="1" applyAlignment="1"/>
    <xf numFmtId="0" fontId="2" fillId="0" borderId="23" xfId="0" applyNumberFormat="1" applyFont="1" applyBorder="1" applyAlignment="1"/>
    <xf numFmtId="0" fontId="2" fillId="0" borderId="23" xfId="0" applyNumberFormat="1" applyFont="1" applyFill="1" applyBorder="1" applyAlignment="1"/>
    <xf numFmtId="0" fontId="1" fillId="0" borderId="0" xfId="2" applyNumberFormat="1" applyFont="1" applyAlignment="1"/>
    <xf numFmtId="4" fontId="1" fillId="0" borderId="0" xfId="2" applyNumberFormat="1" applyFont="1" applyAlignment="1"/>
    <xf numFmtId="0" fontId="1" fillId="0" borderId="0" xfId="2" applyNumberFormat="1" applyFont="1" applyAlignment="1">
      <alignment horizontal="right"/>
    </xf>
    <xf numFmtId="4" fontId="1" fillId="0" borderId="0" xfId="2" applyNumberFormat="1" applyFont="1" applyAlignment="1">
      <alignment horizontal="right"/>
    </xf>
    <xf numFmtId="0" fontId="2" fillId="0" borderId="0" xfId="2" applyNumberFormat="1" applyFont="1" applyAlignment="1"/>
    <xf numFmtId="0" fontId="2" fillId="0" borderId="0" xfId="2" applyNumberFormat="1" applyFont="1" applyAlignment="1">
      <alignment horizontal="right"/>
    </xf>
    <xf numFmtId="4" fontId="2" fillId="0" borderId="0" xfId="2" applyNumberFormat="1" applyFont="1" applyAlignment="1">
      <alignment horizontal="right"/>
    </xf>
    <xf numFmtId="0" fontId="12" fillId="0" borderId="0" xfId="2" applyNumberFormat="1" applyFont="1" applyAlignment="1">
      <alignment horizontal="right"/>
    </xf>
    <xf numFmtId="0" fontId="7" fillId="0" borderId="0" xfId="2" applyNumberFormat="1" applyFont="1" applyAlignment="1"/>
    <xf numFmtId="0" fontId="6" fillId="0" borderId="0" xfId="2" applyNumberFormat="1" applyFont="1" applyAlignment="1"/>
    <xf numFmtId="0" fontId="5" fillId="0" borderId="0" xfId="2" applyNumberFormat="1" applyFont="1" applyAlignment="1"/>
    <xf numFmtId="4" fontId="12" fillId="0" borderId="0" xfId="2" applyNumberFormat="1" applyFont="1" applyAlignment="1">
      <alignment horizontal="right"/>
    </xf>
    <xf numFmtId="4" fontId="2" fillId="0" borderId="24" xfId="2" applyNumberFormat="1" applyFont="1" applyBorder="1" applyAlignment="1">
      <alignment horizontal="right"/>
    </xf>
    <xf numFmtId="0" fontId="2" fillId="0" borderId="25" xfId="2" applyNumberFormat="1" applyFont="1" applyBorder="1" applyAlignment="1">
      <alignment horizontal="right"/>
    </xf>
    <xf numFmtId="0" fontId="2" fillId="0" borderId="8" xfId="2" applyNumberFormat="1" applyFont="1" applyBorder="1" applyAlignment="1">
      <alignment horizontal="right"/>
    </xf>
    <xf numFmtId="0" fontId="2" fillId="0" borderId="0" xfId="2" applyNumberFormat="1" applyFont="1" applyAlignment="1">
      <alignment horizontal="center"/>
    </xf>
    <xf numFmtId="0" fontId="6" fillId="0" borderId="0" xfId="2" applyNumberFormat="1" applyFont="1" applyAlignment="1">
      <alignment horizontal="center"/>
    </xf>
    <xf numFmtId="0" fontId="6" fillId="0" borderId="25" xfId="2" applyNumberFormat="1" applyFont="1" applyBorder="1" applyAlignment="1">
      <alignment horizontal="center"/>
    </xf>
    <xf numFmtId="0" fontId="1" fillId="0" borderId="25" xfId="2" applyNumberFormat="1" applyFont="1" applyBorder="1" applyAlignment="1"/>
    <xf numFmtId="0" fontId="7" fillId="0" borderId="25" xfId="2" applyNumberFormat="1" applyFont="1" applyBorder="1" applyAlignment="1"/>
    <xf numFmtId="0" fontId="6" fillId="0" borderId="26" xfId="2" applyNumberFormat="1" applyFont="1" applyBorder="1" applyAlignment="1">
      <alignment horizontal="center"/>
    </xf>
    <xf numFmtId="0" fontId="1" fillId="0" borderId="8" xfId="2" applyNumberFormat="1" applyFont="1" applyBorder="1" applyAlignment="1"/>
    <xf numFmtId="0" fontId="15" fillId="0" borderId="0" xfId="2" applyNumberFormat="1" applyFont="1" applyAlignment="1"/>
    <xf numFmtId="0" fontId="1" fillId="0" borderId="7" xfId="2" applyNumberFormat="1" applyFont="1" applyBorder="1" applyAlignment="1"/>
    <xf numFmtId="0" fontId="12" fillId="0" borderId="0" xfId="2" applyNumberFormat="1" applyFont="1" applyAlignment="1"/>
    <xf numFmtId="0" fontId="12" fillId="0" borderId="7" xfId="2" applyNumberFormat="1" applyFont="1" applyBorder="1" applyAlignment="1">
      <alignment horizontal="center"/>
    </xf>
    <xf numFmtId="0" fontId="7" fillId="0" borderId="7" xfId="2" applyNumberFormat="1" applyFont="1" applyBorder="1" applyAlignment="1"/>
    <xf numFmtId="0" fontId="1" fillId="0" borderId="0" xfId="2" applyNumberFormat="1" applyFont="1" applyBorder="1" applyAlignment="1"/>
    <xf numFmtId="0" fontId="1" fillId="0" borderId="27" xfId="2" applyNumberFormat="1" applyFont="1" applyBorder="1" applyAlignment="1"/>
    <xf numFmtId="0" fontId="1" fillId="0" borderId="2" xfId="2" applyNumberFormat="1" applyFont="1" applyBorder="1" applyAlignment="1"/>
    <xf numFmtId="0" fontId="6" fillId="0" borderId="8" xfId="2" applyNumberFormat="1" applyFont="1" applyBorder="1" applyAlignment="1"/>
    <xf numFmtId="0" fontId="1" fillId="0" borderId="28" xfId="2" applyNumberFormat="1" applyFont="1" applyBorder="1" applyAlignment="1"/>
    <xf numFmtId="0" fontId="1" fillId="0" borderId="24" xfId="2" applyNumberFormat="1" applyFont="1" applyBorder="1" applyAlignment="1"/>
    <xf numFmtId="0" fontId="6" fillId="0" borderId="9" xfId="2" applyNumberFormat="1" applyFont="1" applyBorder="1" applyAlignment="1"/>
    <xf numFmtId="0" fontId="1" fillId="0" borderId="9" xfId="2" applyNumberFormat="1" applyFont="1" applyBorder="1" applyAlignment="1"/>
    <xf numFmtId="0" fontId="6" fillId="0" borderId="29" xfId="2" applyNumberFormat="1" applyFont="1" applyBorder="1" applyAlignment="1">
      <alignment horizontal="center"/>
    </xf>
    <xf numFmtId="0" fontId="6" fillId="0" borderId="8" xfId="2" applyNumberFormat="1" applyFont="1" applyBorder="1" applyAlignment="1">
      <alignment horizontal="center"/>
    </xf>
    <xf numFmtId="0" fontId="6" fillId="0" borderId="0" xfId="2" applyNumberFormat="1" applyFont="1" applyBorder="1" applyAlignment="1">
      <alignment horizontal="center"/>
    </xf>
    <xf numFmtId="0" fontId="6" fillId="0" borderId="23" xfId="2" applyNumberFormat="1" applyFont="1" applyBorder="1" applyAlignment="1">
      <alignment horizontal="center"/>
    </xf>
    <xf numFmtId="0" fontId="6" fillId="0" borderId="30" xfId="2" applyNumberFormat="1" applyFont="1" applyBorder="1" applyAlignment="1">
      <alignment horizontal="center"/>
    </xf>
    <xf numFmtId="0" fontId="6" fillId="0" borderId="9" xfId="2" applyNumberFormat="1" applyFont="1" applyBorder="1" applyAlignment="1">
      <alignment horizontal="center"/>
    </xf>
    <xf numFmtId="0" fontId="6" fillId="0" borderId="7" xfId="2" applyNumberFormat="1" applyFont="1" applyBorder="1" applyAlignment="1">
      <alignment horizontal="center"/>
    </xf>
    <xf numFmtId="0" fontId="6" fillId="0" borderId="31" xfId="2" applyNumberFormat="1" applyFont="1" applyBorder="1" applyAlignment="1">
      <alignment horizontal="center"/>
    </xf>
    <xf numFmtId="0" fontId="1" fillId="0" borderId="11" xfId="2" applyNumberFormat="1" applyFont="1" applyBorder="1" applyAlignment="1"/>
    <xf numFmtId="0" fontId="1" fillId="0" borderId="10" xfId="2" applyNumberFormat="1" applyFont="1" applyBorder="1" applyAlignment="1"/>
    <xf numFmtId="0" fontId="5" fillId="0" borderId="0" xfId="2" applyNumberFormat="1" applyFont="1" applyBorder="1" applyAlignment="1"/>
    <xf numFmtId="3" fontId="1" fillId="0" borderId="0" xfId="2" applyNumberFormat="1" applyFont="1" applyAlignment="1"/>
    <xf numFmtId="0" fontId="5" fillId="0" borderId="0" xfId="2" applyNumberFormat="1" applyFont="1" applyAlignment="1">
      <alignment horizontal="center"/>
    </xf>
    <xf numFmtId="3" fontId="1" fillId="0" borderId="24" xfId="2" applyNumberFormat="1" applyFont="1" applyBorder="1" applyAlignment="1">
      <alignment horizontal="right"/>
    </xf>
    <xf numFmtId="0" fontId="7" fillId="0" borderId="24" xfId="2" applyNumberFormat="1" applyFont="1" applyBorder="1" applyAlignment="1"/>
    <xf numFmtId="0" fontId="12" fillId="0" borderId="32" xfId="2" applyNumberFormat="1" applyFont="1" applyBorder="1" applyAlignment="1"/>
    <xf numFmtId="3" fontId="2" fillId="0" borderId="33" xfId="2" applyNumberFormat="1" applyFont="1" applyBorder="1" applyAlignment="1"/>
    <xf numFmtId="0" fontId="2" fillId="0" borderId="24" xfId="2" applyNumberFormat="1" applyFont="1" applyBorder="1" applyAlignment="1"/>
    <xf numFmtId="0" fontId="12" fillId="0" borderId="34" xfId="2" applyNumberFormat="1" applyFont="1" applyBorder="1" applyAlignment="1">
      <alignment horizontal="left"/>
    </xf>
    <xf numFmtId="0" fontId="6" fillId="0" borderId="33" xfId="2" applyNumberFormat="1" applyFont="1" applyBorder="1" applyAlignment="1">
      <alignment horizontal="center"/>
    </xf>
    <xf numFmtId="0" fontId="7" fillId="0" borderId="0" xfId="0" applyNumberFormat="1" applyFont="1" applyBorder="1" applyAlignment="1">
      <alignment horizontal="center"/>
    </xf>
    <xf numFmtId="41" fontId="2" fillId="0" borderId="35" xfId="0" applyNumberFormat="1" applyFont="1" applyFill="1" applyBorder="1" applyAlignment="1" applyProtection="1"/>
    <xf numFmtId="0" fontId="12" fillId="0" borderId="36" xfId="0" applyNumberFormat="1" applyFont="1" applyFill="1" applyBorder="1" applyAlignment="1"/>
    <xf numFmtId="41" fontId="14" fillId="2" borderId="0" xfId="0" applyNumberFormat="1" applyFont="1" applyFill="1" applyBorder="1" applyAlignment="1"/>
    <xf numFmtId="0" fontId="2" fillId="0" borderId="0" xfId="0" applyNumberFormat="1" applyFont="1" applyFill="1" applyBorder="1" applyAlignment="1" applyProtection="1">
      <alignment horizontal="center"/>
    </xf>
    <xf numFmtId="0" fontId="12" fillId="0" borderId="0" xfId="0" applyNumberFormat="1" applyFont="1" applyBorder="1" applyAlignment="1">
      <alignment horizontal="right"/>
    </xf>
    <xf numFmtId="0" fontId="12" fillId="0" borderId="0" xfId="0" applyNumberFormat="1" applyFont="1" applyBorder="1" applyAlignment="1">
      <alignment horizontal="left"/>
    </xf>
    <xf numFmtId="0" fontId="2" fillId="4" borderId="35" xfId="2" applyNumberFormat="1" applyFont="1" applyFill="1" applyBorder="1" applyAlignment="1" applyProtection="1">
      <alignment horizontal="left"/>
      <protection locked="0"/>
    </xf>
    <xf numFmtId="164" fontId="5" fillId="0" borderId="25" xfId="2" applyNumberFormat="1" applyFont="1" applyBorder="1" applyAlignment="1">
      <alignment horizontal="right"/>
    </xf>
    <xf numFmtId="0" fontId="2" fillId="4" borderId="35" xfId="2" applyNumberFormat="1" applyFont="1" applyFill="1" applyBorder="1" applyAlignment="1" applyProtection="1">
      <protection locked="0"/>
    </xf>
    <xf numFmtId="0" fontId="12" fillId="0" borderId="7" xfId="2" applyNumberFormat="1" applyFont="1" applyBorder="1" applyAlignment="1">
      <alignment horizontal="right"/>
    </xf>
    <xf numFmtId="4" fontId="1" fillId="0" borderId="0" xfId="2" applyNumberFormat="1" applyFont="1" applyBorder="1" applyAlignment="1"/>
    <xf numFmtId="0" fontId="2" fillId="0" borderId="15" xfId="0" applyNumberFormat="1" applyFont="1" applyBorder="1" applyAlignment="1">
      <alignment horizontal="left"/>
    </xf>
    <xf numFmtId="0" fontId="1" fillId="0" borderId="37" xfId="0" applyNumberFormat="1" applyFont="1" applyBorder="1" applyAlignment="1"/>
    <xf numFmtId="0" fontId="7" fillId="0" borderId="38" xfId="0" applyNumberFormat="1" applyFont="1" applyBorder="1" applyAlignment="1">
      <alignment horizontal="center"/>
    </xf>
    <xf numFmtId="0" fontId="7" fillId="0" borderId="39" xfId="0" applyNumberFormat="1" applyFont="1" applyBorder="1" applyAlignment="1">
      <alignment horizontal="center"/>
    </xf>
    <xf numFmtId="41" fontId="1" fillId="0" borderId="37" xfId="0" applyNumberFormat="1" applyFont="1" applyBorder="1" applyAlignment="1"/>
    <xf numFmtId="41" fontId="1" fillId="0" borderId="40" xfId="0" applyNumberFormat="1" applyFont="1" applyBorder="1" applyAlignment="1"/>
    <xf numFmtId="3" fontId="1" fillId="0" borderId="23" xfId="0" applyNumberFormat="1" applyFont="1" applyFill="1" applyBorder="1" applyAlignment="1" applyProtection="1"/>
    <xf numFmtId="41" fontId="1" fillId="0" borderId="41" xfId="0" applyNumberFormat="1" applyFont="1" applyBorder="1" applyAlignment="1"/>
    <xf numFmtId="41" fontId="1" fillId="0" borderId="37" xfId="0" applyNumberFormat="1" applyFont="1" applyFill="1" applyBorder="1" applyAlignment="1" applyProtection="1"/>
    <xf numFmtId="41" fontId="1" fillId="0" borderId="42" xfId="0" applyNumberFormat="1" applyFont="1" applyFill="1" applyBorder="1" applyAlignment="1" applyProtection="1"/>
    <xf numFmtId="0" fontId="6" fillId="0" borderId="30" xfId="0" applyNumberFormat="1" applyFont="1" applyBorder="1" applyAlignment="1">
      <alignment horizontal="center"/>
    </xf>
    <xf numFmtId="0" fontId="6" fillId="0" borderId="43" xfId="0" applyNumberFormat="1" applyFont="1" applyBorder="1" applyAlignment="1">
      <alignment horizontal="center"/>
    </xf>
    <xf numFmtId="0" fontId="14" fillId="2" borderId="37" xfId="0" applyNumberFormat="1" applyFont="1" applyFill="1" applyBorder="1" applyAlignment="1"/>
    <xf numFmtId="42" fontId="1" fillId="0" borderId="3" xfId="0" applyNumberFormat="1" applyFont="1" applyBorder="1" applyAlignment="1"/>
    <xf numFmtId="0" fontId="5" fillId="0" borderId="9" xfId="2" applyNumberFormat="1" applyFont="1" applyBorder="1" applyAlignment="1">
      <alignment horizontal="center"/>
    </xf>
    <xf numFmtId="0" fontId="5" fillId="0" borderId="35" xfId="2" applyNumberFormat="1" applyFont="1" applyBorder="1" applyAlignment="1">
      <alignment horizontal="center"/>
    </xf>
    <xf numFmtId="0" fontId="1" fillId="0" borderId="44" xfId="2" applyNumberFormat="1" applyFont="1" applyBorder="1" applyAlignment="1">
      <alignment horizontal="center"/>
    </xf>
    <xf numFmtId="0" fontId="1" fillId="0" borderId="36" xfId="2" applyNumberFormat="1" applyFont="1" applyBorder="1" applyAlignment="1"/>
    <xf numFmtId="0" fontId="1" fillId="0" borderId="40" xfId="2" applyNumberFormat="1" applyFont="1" applyBorder="1" applyAlignment="1"/>
    <xf numFmtId="0" fontId="6" fillId="0" borderId="4" xfId="2" applyNumberFormat="1" applyFont="1" applyBorder="1" applyAlignment="1"/>
    <xf numFmtId="0" fontId="1" fillId="0" borderId="32" xfId="2" applyNumberFormat="1" applyFont="1" applyBorder="1" applyAlignment="1">
      <alignment horizontal="center"/>
    </xf>
    <xf numFmtId="0" fontId="5" fillId="0" borderId="32" xfId="2" applyNumberFormat="1" applyFont="1" applyBorder="1" applyAlignment="1">
      <alignment horizontal="center"/>
    </xf>
    <xf numFmtId="0" fontId="1" fillId="0" borderId="45" xfId="2" applyNumberFormat="1" applyFont="1" applyBorder="1" applyAlignment="1"/>
    <xf numFmtId="0" fontId="1" fillId="0" borderId="41" xfId="2" applyNumberFormat="1" applyFont="1" applyBorder="1" applyAlignment="1"/>
    <xf numFmtId="0" fontId="1" fillId="0" borderId="46" xfId="2" applyNumberFormat="1" applyFont="1" applyBorder="1" applyAlignment="1"/>
    <xf numFmtId="164" fontId="5" fillId="0" borderId="48" xfId="2" applyNumberFormat="1" applyFont="1" applyBorder="1" applyAlignment="1">
      <alignment horizontal="center"/>
    </xf>
    <xf numFmtId="0" fontId="12" fillId="0" borderId="48" xfId="2" applyNumberFormat="1" applyFont="1" applyBorder="1" applyAlignment="1">
      <alignment horizontal="right"/>
    </xf>
    <xf numFmtId="0" fontId="12" fillId="0" borderId="5" xfId="2" applyNumberFormat="1" applyFont="1" applyBorder="1" applyAlignment="1"/>
    <xf numFmtId="0" fontId="1" fillId="0" borderId="35" xfId="2" applyNumberFormat="1" applyFont="1" applyBorder="1" applyAlignment="1">
      <alignment horizontal="center"/>
    </xf>
    <xf numFmtId="41" fontId="1" fillId="0" borderId="49" xfId="0" applyNumberFormat="1" applyFont="1" applyBorder="1" applyAlignment="1"/>
    <xf numFmtId="41" fontId="2" fillId="0" borderId="47" xfId="0" applyNumberFormat="1" applyFont="1" applyBorder="1" applyAlignment="1"/>
    <xf numFmtId="0" fontId="6" fillId="0" borderId="23" xfId="0" applyNumberFormat="1" applyFont="1" applyBorder="1" applyAlignment="1">
      <alignment horizontal="center"/>
    </xf>
    <xf numFmtId="0" fontId="6" fillId="0" borderId="31" xfId="0" applyNumberFormat="1" applyFont="1" applyBorder="1" applyAlignment="1">
      <alignment horizontal="center"/>
    </xf>
    <xf numFmtId="0" fontId="2" fillId="4" borderId="35" xfId="2" applyNumberFormat="1" applyFont="1" applyFill="1" applyBorder="1" applyAlignment="1" applyProtection="1">
      <alignment horizontal="center"/>
      <protection locked="0"/>
    </xf>
    <xf numFmtId="0" fontId="17" fillId="0" borderId="9" xfId="0" applyNumberFormat="1" applyFont="1" applyBorder="1" applyAlignment="1"/>
    <xf numFmtId="0" fontId="17" fillId="0" borderId="7" xfId="0" applyNumberFormat="1" applyFont="1" applyBorder="1" applyAlignment="1"/>
    <xf numFmtId="41" fontId="1" fillId="0" borderId="21" xfId="0" applyNumberFormat="1" applyFont="1" applyBorder="1" applyAlignment="1"/>
    <xf numFmtId="0" fontId="16" fillId="0" borderId="9" xfId="0" applyNumberFormat="1" applyFont="1" applyBorder="1" applyAlignment="1"/>
    <xf numFmtId="41" fontId="1" fillId="0" borderId="6" xfId="0" applyNumberFormat="1" applyFont="1" applyBorder="1" applyAlignment="1"/>
    <xf numFmtId="0" fontId="7" fillId="0" borderId="0" xfId="0" applyNumberFormat="1" applyFont="1" applyBorder="1" applyAlignment="1"/>
    <xf numFmtId="0" fontId="2" fillId="0" borderId="50" xfId="0" applyNumberFormat="1" applyFont="1" applyBorder="1" applyAlignment="1"/>
    <xf numFmtId="0" fontId="1" fillId="0" borderId="51" xfId="0" applyNumberFormat="1" applyFont="1" applyBorder="1" applyAlignment="1"/>
    <xf numFmtId="0" fontId="29" fillId="5" borderId="0" xfId="0" quotePrefix="1" applyFont="1" applyFill="1"/>
    <xf numFmtId="0" fontId="12" fillId="0" borderId="0" xfId="0" applyNumberFormat="1" applyFont="1" applyBorder="1" applyAlignment="1">
      <alignment horizontal="center"/>
    </xf>
    <xf numFmtId="0" fontId="12" fillId="0" borderId="15" xfId="0" applyNumberFormat="1" applyFont="1" applyBorder="1" applyAlignment="1">
      <alignment horizontal="center"/>
    </xf>
    <xf numFmtId="0" fontId="1" fillId="0" borderId="3" xfId="0" applyNumberFormat="1" applyFont="1" applyBorder="1" applyAlignment="1"/>
    <xf numFmtId="0" fontId="12" fillId="0" borderId="52" xfId="0" applyNumberFormat="1" applyFont="1" applyBorder="1" applyAlignment="1">
      <alignment horizontal="right"/>
    </xf>
    <xf numFmtId="0" fontId="12" fillId="0" borderId="5" xfId="0" applyNumberFormat="1" applyFont="1" applyBorder="1" applyAlignment="1"/>
    <xf numFmtId="0" fontId="1" fillId="0" borderId="6" xfId="0" applyNumberFormat="1" applyFont="1" applyBorder="1" applyAlignment="1"/>
    <xf numFmtId="41" fontId="1" fillId="0" borderId="16" xfId="0" applyNumberFormat="1" applyFont="1" applyBorder="1" applyAlignment="1"/>
    <xf numFmtId="0" fontId="20" fillId="2" borderId="7" xfId="0" applyNumberFormat="1" applyFont="1" applyFill="1" applyBorder="1" applyAlignment="1"/>
    <xf numFmtId="0" fontId="20" fillId="2" borderId="12" xfId="0" applyNumberFormat="1" applyFont="1" applyFill="1" applyBorder="1" applyAlignment="1"/>
    <xf numFmtId="0" fontId="20" fillId="2" borderId="9" xfId="0" applyNumberFormat="1" applyFont="1" applyFill="1" applyBorder="1" applyAlignment="1"/>
    <xf numFmtId="3" fontId="12" fillId="0" borderId="0" xfId="0" applyNumberFormat="1" applyFont="1" applyBorder="1" applyAlignment="1">
      <alignment horizontal="right"/>
    </xf>
    <xf numFmtId="0" fontId="12" fillId="0" borderId="7" xfId="0" applyNumberFormat="1" applyFont="1" applyBorder="1" applyAlignment="1">
      <alignment horizontal="right"/>
    </xf>
    <xf numFmtId="0" fontId="0" fillId="0" borderId="0" xfId="0" applyBorder="1" applyAlignment="1"/>
    <xf numFmtId="0" fontId="2" fillId="0" borderId="0" xfId="0" applyNumberFormat="1" applyFont="1" applyBorder="1" applyAlignment="1">
      <alignment horizontal="left"/>
    </xf>
    <xf numFmtId="0" fontId="0" fillId="0" borderId="0" xfId="0" applyBorder="1" applyAlignment="1">
      <alignment horizontal="left"/>
    </xf>
    <xf numFmtId="0" fontId="0" fillId="0" borderId="4" xfId="0" applyBorder="1" applyAlignment="1"/>
    <xf numFmtId="0" fontId="0" fillId="0" borderId="2" xfId="0" applyBorder="1" applyAlignment="1"/>
    <xf numFmtId="0" fontId="0" fillId="0" borderId="47" xfId="0" applyBorder="1" applyAlignment="1">
      <alignment horizontal="left"/>
    </xf>
    <xf numFmtId="0" fontId="0" fillId="0" borderId="53" xfId="0" applyBorder="1" applyAlignment="1">
      <alignment horizontal="left"/>
    </xf>
    <xf numFmtId="0" fontId="5" fillId="0" borderId="22" xfId="0" applyNumberFormat="1" applyFont="1" applyBorder="1" applyAlignment="1"/>
    <xf numFmtId="0" fontId="1" fillId="0" borderId="8" xfId="0" applyNumberFormat="1" applyFont="1" applyBorder="1" applyAlignment="1">
      <alignment horizontal="left"/>
    </xf>
    <xf numFmtId="0" fontId="1" fillId="0" borderId="19" xfId="2" applyNumberFormat="1" applyFont="1" applyBorder="1" applyAlignment="1">
      <alignment horizontal="left"/>
    </xf>
    <xf numFmtId="0" fontId="30" fillId="0" borderId="47" xfId="0" applyFont="1" applyBorder="1" applyAlignment="1">
      <alignment horizontal="left"/>
    </xf>
    <xf numFmtId="0" fontId="30" fillId="0" borderId="53" xfId="0" applyFont="1" applyBorder="1" applyAlignment="1">
      <alignment horizontal="left"/>
    </xf>
    <xf numFmtId="0" fontId="5" fillId="0" borderId="32" xfId="2" applyNumberFormat="1" applyFont="1" applyBorder="1" applyAlignment="1">
      <alignment horizontal="left"/>
    </xf>
    <xf numFmtId="0" fontId="29" fillId="0" borderId="21" xfId="0" applyFont="1" applyFill="1" applyBorder="1" applyAlignment="1"/>
    <xf numFmtId="0" fontId="29" fillId="0" borderId="10" xfId="0" applyFont="1" applyFill="1" applyBorder="1" applyAlignment="1"/>
    <xf numFmtId="0" fontId="29" fillId="0" borderId="21" xfId="0" applyFont="1" applyFill="1" applyBorder="1" applyAlignment="1"/>
    <xf numFmtId="49" fontId="2" fillId="0" borderId="32" xfId="0" applyNumberFormat="1" applyFont="1" applyBorder="1" applyAlignment="1"/>
    <xf numFmtId="3" fontId="1" fillId="0" borderId="37" xfId="0" applyNumberFormat="1" applyFont="1" applyBorder="1" applyAlignment="1"/>
    <xf numFmtId="0" fontId="2" fillId="0" borderId="0" xfId="0" applyNumberFormat="1" applyFont="1" applyBorder="1" applyAlignment="1">
      <alignment horizontal="right"/>
    </xf>
    <xf numFmtId="0" fontId="2" fillId="0" borderId="4" xfId="0" applyFont="1" applyBorder="1" applyAlignment="1">
      <alignment horizontal="right"/>
    </xf>
    <xf numFmtId="0" fontId="2" fillId="0" borderId="0" xfId="0" applyFont="1" applyBorder="1" applyAlignment="1">
      <alignment horizontal="right"/>
    </xf>
    <xf numFmtId="0" fontId="2" fillId="0" borderId="4" xfId="0" applyNumberFormat="1" applyFont="1" applyBorder="1" applyAlignment="1">
      <alignment horizontal="right"/>
    </xf>
    <xf numFmtId="0" fontId="19" fillId="3" borderId="37" xfId="0" applyNumberFormat="1" applyFont="1" applyFill="1" applyBorder="1" applyAlignment="1"/>
    <xf numFmtId="0" fontId="2" fillId="0" borderId="23" xfId="0" applyFont="1" applyBorder="1" applyAlignment="1">
      <alignment horizontal="right"/>
    </xf>
    <xf numFmtId="0" fontId="11" fillId="0" borderId="23" xfId="0" applyNumberFormat="1" applyFont="1" applyBorder="1" applyAlignment="1">
      <alignment horizontal="right"/>
    </xf>
    <xf numFmtId="164" fontId="11" fillId="0" borderId="23" xfId="0" applyNumberFormat="1" applyFont="1" applyBorder="1" applyAlignment="1">
      <alignment horizontal="right"/>
    </xf>
    <xf numFmtId="0" fontId="2" fillId="0" borderId="23" xfId="0" applyNumberFormat="1" applyFont="1" applyBorder="1" applyAlignment="1">
      <alignment horizontal="right"/>
    </xf>
    <xf numFmtId="0" fontId="0" fillId="0" borderId="23" xfId="0" applyBorder="1" applyAlignment="1">
      <alignment horizontal="right"/>
    </xf>
    <xf numFmtId="0" fontId="2" fillId="0" borderId="4" xfId="0" applyNumberFormat="1" applyFont="1" applyBorder="1" applyAlignment="1">
      <alignment horizontal="left"/>
    </xf>
    <xf numFmtId="0" fontId="1" fillId="0" borderId="15" xfId="0" applyNumberFormat="1" applyFont="1" applyBorder="1" applyAlignment="1"/>
    <xf numFmtId="0" fontId="5" fillId="0" borderId="13" xfId="0" applyNumberFormat="1" applyFont="1" applyBorder="1" applyAlignment="1"/>
    <xf numFmtId="0" fontId="6" fillId="0" borderId="14" xfId="0" applyNumberFormat="1" applyFont="1" applyBorder="1" applyAlignment="1"/>
    <xf numFmtId="0" fontId="0" fillId="0" borderId="54" xfId="0" applyBorder="1"/>
    <xf numFmtId="0" fontId="0" fillId="0" borderId="2" xfId="0" applyBorder="1"/>
    <xf numFmtId="0" fontId="1" fillId="0" borderId="4" xfId="0" applyNumberFormat="1" applyFont="1" applyBorder="1" applyAlignment="1">
      <alignment horizontal="center"/>
    </xf>
    <xf numFmtId="0" fontId="13" fillId="3" borderId="4" xfId="0" applyNumberFormat="1" applyFont="1" applyFill="1" applyBorder="1" applyAlignment="1"/>
    <xf numFmtId="0" fontId="0" fillId="0" borderId="16" xfId="0" applyBorder="1"/>
    <xf numFmtId="0" fontId="0" fillId="0" borderId="11" xfId="0" applyBorder="1"/>
    <xf numFmtId="0" fontId="21" fillId="0" borderId="0" xfId="0" applyNumberFormat="1" applyFont="1" applyBorder="1" applyAlignment="1">
      <alignment horizontal="center"/>
    </xf>
    <xf numFmtId="0" fontId="21" fillId="0" borderId="10" xfId="0" applyNumberFormat="1" applyFont="1" applyBorder="1" applyAlignment="1">
      <alignment horizontal="center"/>
    </xf>
    <xf numFmtId="0" fontId="0" fillId="0" borderId="47" xfId="0" applyBorder="1" applyAlignment="1">
      <alignment horizontal="left"/>
    </xf>
    <xf numFmtId="0" fontId="30" fillId="0" borderId="47" xfId="0" applyFont="1" applyBorder="1" applyAlignment="1">
      <alignment horizontal="left"/>
    </xf>
    <xf numFmtId="166" fontId="2" fillId="4" borderId="35" xfId="2" applyNumberFormat="1" applyFont="1" applyFill="1" applyBorder="1" applyAlignment="1" applyProtection="1">
      <protection locked="0"/>
    </xf>
    <xf numFmtId="166" fontId="2" fillId="4" borderId="38" xfId="2" applyNumberFormat="1" applyFont="1" applyFill="1" applyBorder="1" applyAlignment="1" applyProtection="1">
      <protection locked="0"/>
    </xf>
    <xf numFmtId="0" fontId="6" fillId="0" borderId="15" xfId="2" applyNumberFormat="1" applyFont="1" applyBorder="1" applyAlignment="1"/>
    <xf numFmtId="0" fontId="1" fillId="0" borderId="6" xfId="2" applyNumberFormat="1" applyFont="1" applyBorder="1" applyAlignment="1"/>
    <xf numFmtId="0" fontId="1" fillId="0" borderId="56" xfId="2" applyNumberFormat="1" applyFont="1" applyBorder="1" applyAlignment="1"/>
    <xf numFmtId="0" fontId="22" fillId="0" borderId="0" xfId="2" applyNumberFormat="1" applyFont="1" applyAlignment="1"/>
    <xf numFmtId="0" fontId="12" fillId="0" borderId="0" xfId="2" applyNumberFormat="1" applyFont="1" applyAlignment="1">
      <alignment horizontal="center"/>
    </xf>
    <xf numFmtId="0" fontId="16" fillId="0" borderId="0" xfId="2" applyNumberFormat="1" applyFont="1" applyAlignment="1">
      <alignment horizontal="right"/>
    </xf>
    <xf numFmtId="0" fontId="29" fillId="0" borderId="0" xfId="0" applyFont="1" applyFill="1" applyBorder="1" applyAlignment="1"/>
    <xf numFmtId="0" fontId="29" fillId="0" borderId="1" xfId="0" applyFont="1" applyFill="1" applyBorder="1" applyAlignment="1" applyProtection="1"/>
    <xf numFmtId="0" fontId="29" fillId="0" borderId="52" xfId="0" applyFont="1" applyFill="1" applyBorder="1" applyAlignment="1" applyProtection="1"/>
    <xf numFmtId="0" fontId="29" fillId="0" borderId="1" xfId="0" applyFont="1" applyBorder="1" applyAlignment="1"/>
    <xf numFmtId="0" fontId="24" fillId="0" borderId="0" xfId="0" applyFont="1"/>
    <xf numFmtId="0" fontId="29" fillId="0" borderId="1" xfId="0" applyFont="1" applyBorder="1" applyAlignment="1" applyProtection="1"/>
    <xf numFmtId="0" fontId="6" fillId="0" borderId="5" xfId="0" applyNumberFormat="1" applyFont="1" applyBorder="1" applyAlignment="1">
      <alignment horizontal="right"/>
    </xf>
    <xf numFmtId="0" fontId="0" fillId="0" borderId="0" xfId="0" applyAlignment="1"/>
    <xf numFmtId="0" fontId="3" fillId="0" borderId="1" xfId="0" applyNumberFormat="1" applyFont="1" applyBorder="1" applyAlignment="1"/>
    <xf numFmtId="3" fontId="1" fillId="0" borderId="29" xfId="0" applyNumberFormat="1" applyFont="1" applyBorder="1" applyAlignment="1"/>
    <xf numFmtId="41" fontId="1" fillId="0" borderId="29" xfId="0" applyNumberFormat="1" applyFont="1" applyBorder="1" applyAlignment="1"/>
    <xf numFmtId="41" fontId="1" fillId="0" borderId="57" xfId="0" applyNumberFormat="1" applyFont="1" applyBorder="1" applyAlignment="1"/>
    <xf numFmtId="41" fontId="1" fillId="0" borderId="30" xfId="0" applyNumberFormat="1" applyFont="1" applyBorder="1" applyAlignment="1"/>
    <xf numFmtId="0" fontId="2" fillId="0" borderId="57" xfId="0" applyNumberFormat="1" applyFont="1" applyBorder="1" applyAlignment="1"/>
    <xf numFmtId="49" fontId="2" fillId="0" borderId="52" xfId="0" applyNumberFormat="1" applyFont="1" applyBorder="1" applyAlignment="1">
      <alignment horizontal="left"/>
    </xf>
    <xf numFmtId="0" fontId="2" fillId="0" borderId="15" xfId="0" applyNumberFormat="1" applyFont="1" applyBorder="1" applyAlignment="1"/>
    <xf numFmtId="38" fontId="0" fillId="0" borderId="31" xfId="0" applyNumberFormat="1" applyBorder="1" applyProtection="1"/>
    <xf numFmtId="38" fontId="0" fillId="0" borderId="55" xfId="0" applyNumberFormat="1" applyBorder="1" applyProtection="1"/>
    <xf numFmtId="38" fontId="1" fillId="0" borderId="2" xfId="0" applyNumberFormat="1" applyFont="1" applyBorder="1" applyAlignment="1"/>
    <xf numFmtId="0" fontId="11" fillId="4" borderId="55" xfId="0" applyNumberFormat="1" applyFont="1" applyFill="1" applyBorder="1" applyAlignment="1" applyProtection="1">
      <alignment horizontal="center"/>
      <protection locked="0"/>
    </xf>
    <xf numFmtId="0" fontId="11" fillId="4" borderId="1" xfId="0" applyNumberFormat="1" applyFont="1" applyFill="1" applyBorder="1" applyAlignment="1" applyProtection="1">
      <alignment horizontal="center"/>
      <protection locked="0"/>
    </xf>
    <xf numFmtId="0" fontId="0" fillId="0" borderId="2" xfId="0" applyBorder="1"/>
    <xf numFmtId="38" fontId="2" fillId="4" borderId="35" xfId="2" applyNumberFormat="1" applyFont="1" applyFill="1" applyBorder="1" applyAlignment="1" applyProtection="1">
      <alignment horizontal="right"/>
      <protection locked="0"/>
    </xf>
    <xf numFmtId="38" fontId="2" fillId="4" borderId="35" xfId="2" applyNumberFormat="1" applyFont="1" applyFill="1" applyBorder="1" applyAlignment="1" applyProtection="1">
      <alignment horizontal="right"/>
      <protection locked="0"/>
    </xf>
    <xf numFmtId="38" fontId="2" fillId="4" borderId="35" xfId="2" applyNumberFormat="1" applyFont="1" applyFill="1" applyBorder="1" applyAlignment="1" applyProtection="1">
      <protection locked="0"/>
    </xf>
    <xf numFmtId="38" fontId="2" fillId="6" borderId="48" xfId="2" applyNumberFormat="1" applyFont="1" applyFill="1" applyBorder="1" applyAlignment="1">
      <alignment horizontal="right"/>
    </xf>
    <xf numFmtId="0" fontId="2" fillId="0" borderId="48" xfId="2" applyNumberFormat="1" applyFont="1" applyBorder="1" applyAlignment="1">
      <alignment horizontal="center"/>
    </xf>
    <xf numFmtId="0" fontId="2" fillId="0" borderId="0" xfId="2" applyNumberFormat="1" applyFont="1" applyAlignment="1">
      <alignment horizontal="left"/>
    </xf>
    <xf numFmtId="0" fontId="2" fillId="0" borderId="0" xfId="2" quotePrefix="1" applyNumberFormat="1" applyFont="1" applyAlignment="1"/>
    <xf numFmtId="1" fontId="2" fillId="4" borderId="35" xfId="2" applyNumberFormat="1" applyFont="1" applyFill="1" applyBorder="1" applyAlignment="1" applyProtection="1">
      <alignment horizontal="right"/>
      <protection locked="0"/>
    </xf>
    <xf numFmtId="1" fontId="2" fillId="4" borderId="38" xfId="2" applyNumberFormat="1" applyFont="1" applyFill="1" applyBorder="1" applyAlignment="1" applyProtection="1">
      <alignment horizontal="right"/>
      <protection locked="0"/>
    </xf>
    <xf numFmtId="38" fontId="2" fillId="4" borderId="48" xfId="2" applyNumberFormat="1" applyFont="1" applyFill="1" applyBorder="1" applyAlignment="1" applyProtection="1">
      <protection locked="0"/>
    </xf>
    <xf numFmtId="38" fontId="2" fillId="6" borderId="48" xfId="2" applyNumberFormat="1" applyFont="1" applyFill="1" applyBorder="1" applyAlignment="1" applyProtection="1"/>
    <xf numFmtId="38" fontId="2" fillId="6" borderId="48" xfId="2" applyNumberFormat="1" applyFont="1" applyFill="1" applyBorder="1" applyAlignment="1"/>
    <xf numFmtId="37" fontId="2" fillId="0" borderId="48" xfId="2" applyNumberFormat="1" applyFont="1" applyBorder="1" applyAlignment="1"/>
    <xf numFmtId="0" fontId="0" fillId="0" borderId="10" xfId="0" applyBorder="1" applyAlignment="1" applyProtection="1">
      <alignment horizontal="left"/>
    </xf>
    <xf numFmtId="38" fontId="2" fillId="6" borderId="38" xfId="0" applyNumberFormat="1" applyFont="1" applyFill="1" applyBorder="1" applyAlignment="1">
      <alignment horizontal="right"/>
    </xf>
    <xf numFmtId="38" fontId="2" fillId="6" borderId="38" xfId="0" applyNumberFormat="1" applyFont="1" applyFill="1" applyBorder="1" applyAlignment="1">
      <alignment horizontal="right"/>
    </xf>
    <xf numFmtId="38" fontId="2" fillId="6" borderId="48" xfId="0" applyNumberFormat="1" applyFont="1" applyFill="1" applyBorder="1" applyAlignment="1">
      <alignment horizontal="right"/>
    </xf>
    <xf numFmtId="38" fontId="2" fillId="6" borderId="59" xfId="0" applyNumberFormat="1" applyFont="1" applyFill="1" applyBorder="1" applyAlignment="1">
      <alignment horizontal="right"/>
    </xf>
    <xf numFmtId="38" fontId="2" fillId="4" borderId="38" xfId="0" applyNumberFormat="1" applyFont="1" applyFill="1" applyBorder="1" applyAlignment="1" applyProtection="1">
      <alignment horizontal="right"/>
      <protection locked="0"/>
    </xf>
    <xf numFmtId="38" fontId="2" fillId="6" borderId="60" xfId="0" applyNumberFormat="1" applyFont="1" applyFill="1" applyBorder="1" applyAlignment="1">
      <alignment horizontal="right"/>
    </xf>
    <xf numFmtId="38" fontId="2" fillId="4" borderId="48" xfId="0" applyNumberFormat="1" applyFont="1" applyFill="1" applyBorder="1" applyAlignment="1" applyProtection="1">
      <alignment horizontal="right"/>
      <protection locked="0"/>
    </xf>
    <xf numFmtId="41" fontId="2" fillId="0" borderId="37" xfId="0" applyNumberFormat="1" applyFont="1" applyBorder="1" applyAlignment="1"/>
    <xf numFmtId="38" fontId="2" fillId="6" borderId="48" xfId="0" applyNumberFormat="1" applyFont="1" applyFill="1" applyBorder="1" applyAlignment="1"/>
    <xf numFmtId="38" fontId="2" fillId="6" borderId="22" xfId="0" applyNumberFormat="1" applyFont="1" applyFill="1" applyBorder="1" applyAlignment="1"/>
    <xf numFmtId="38" fontId="2" fillId="6" borderId="48" xfId="0" applyNumberFormat="1" applyFont="1" applyFill="1" applyBorder="1" applyAlignment="1" applyProtection="1"/>
    <xf numFmtId="38" fontId="2" fillId="6" borderId="1" xfId="0" applyNumberFormat="1" applyFont="1" applyFill="1" applyBorder="1" applyAlignment="1">
      <alignment horizontal="right"/>
    </xf>
    <xf numFmtId="38" fontId="2" fillId="0" borderId="0" xfId="0" applyNumberFormat="1" applyFont="1" applyBorder="1" applyAlignment="1"/>
    <xf numFmtId="38" fontId="2" fillId="6" borderId="1" xfId="0" applyNumberFormat="1" applyFont="1" applyFill="1" applyBorder="1" applyAlignment="1">
      <alignment horizontal="right"/>
    </xf>
    <xf numFmtId="38" fontId="2" fillId="0" borderId="55" xfId="0" applyNumberFormat="1" applyFont="1" applyBorder="1" applyAlignment="1"/>
    <xf numFmtId="38" fontId="2" fillId="6" borderId="1" xfId="0" applyNumberFormat="1" applyFont="1" applyFill="1" applyBorder="1" applyAlignment="1">
      <alignment horizontal="right"/>
    </xf>
    <xf numFmtId="38" fontId="2" fillId="4" borderId="1" xfId="0" applyNumberFormat="1" applyFont="1" applyFill="1" applyBorder="1" applyAlignment="1" applyProtection="1">
      <protection locked="0"/>
    </xf>
    <xf numFmtId="41" fontId="2" fillId="0" borderId="38" xfId="0" applyNumberFormat="1" applyFont="1" applyBorder="1" applyAlignment="1"/>
    <xf numFmtId="0" fontId="31" fillId="0" borderId="39" xfId="0" applyFont="1" applyBorder="1"/>
    <xf numFmtId="41" fontId="2" fillId="0" borderId="39" xfId="0" applyNumberFormat="1" applyFont="1" applyBorder="1" applyAlignment="1"/>
    <xf numFmtId="41" fontId="2" fillId="0" borderId="53" xfId="0" applyNumberFormat="1" applyFont="1" applyBorder="1" applyAlignment="1"/>
    <xf numFmtId="38" fontId="2" fillId="6" borderId="35" xfId="0" applyNumberFormat="1" applyFont="1" applyFill="1" applyBorder="1" applyAlignment="1" applyProtection="1"/>
    <xf numFmtId="41" fontId="2" fillId="0" borderId="0" xfId="0" applyNumberFormat="1" applyFont="1" applyBorder="1" applyAlignment="1"/>
    <xf numFmtId="38" fontId="2" fillId="6" borderId="38" xfId="0" applyNumberFormat="1" applyFont="1" applyFill="1" applyBorder="1" applyAlignment="1" applyProtection="1"/>
    <xf numFmtId="38" fontId="2" fillId="6" borderId="1" xfId="0" applyNumberFormat="1" applyFont="1" applyFill="1" applyBorder="1" applyAlignment="1" applyProtection="1"/>
    <xf numFmtId="38" fontId="2" fillId="6" borderId="61" xfId="0" applyNumberFormat="1" applyFont="1" applyFill="1" applyBorder="1" applyAlignment="1" applyProtection="1"/>
    <xf numFmtId="0" fontId="2" fillId="0" borderId="6" xfId="0" applyNumberFormat="1" applyFont="1" applyFill="1" applyBorder="1" applyAlignment="1" applyProtection="1"/>
    <xf numFmtId="0" fontId="2" fillId="0" borderId="23" xfId="0" applyNumberFormat="1" applyFont="1" applyFill="1" applyBorder="1" applyAlignment="1" applyProtection="1"/>
    <xf numFmtId="0" fontId="31" fillId="0" borderId="0" xfId="0" applyFont="1" applyFill="1" applyBorder="1" applyAlignment="1" applyProtection="1"/>
    <xf numFmtId="38" fontId="2" fillId="6" borderId="1" xfId="0" applyNumberFormat="1" applyFont="1" applyFill="1" applyBorder="1" applyAlignment="1" applyProtection="1"/>
    <xf numFmtId="0" fontId="31" fillId="0" borderId="55" xfId="0" applyFont="1" applyBorder="1" applyAlignment="1" applyProtection="1"/>
    <xf numFmtId="37" fontId="2" fillId="4" borderId="1" xfId="0" applyNumberFormat="1" applyFont="1" applyFill="1" applyBorder="1" applyAlignment="1" applyProtection="1">
      <protection locked="0"/>
    </xf>
    <xf numFmtId="0" fontId="2" fillId="4" borderId="55" xfId="0" applyNumberFormat="1" applyFont="1" applyFill="1" applyBorder="1" applyAlignment="1" applyProtection="1">
      <alignment horizontal="center"/>
      <protection locked="0"/>
    </xf>
    <xf numFmtId="0" fontId="2" fillId="4" borderId="1" xfId="0" applyNumberFormat="1" applyFont="1" applyFill="1" applyBorder="1" applyAlignment="1" applyProtection="1">
      <alignment horizontal="center"/>
      <protection locked="0"/>
    </xf>
    <xf numFmtId="165" fontId="2" fillId="4" borderId="35" xfId="2" applyNumberFormat="1" applyFont="1" applyFill="1" applyBorder="1" applyAlignment="1" applyProtection="1">
      <protection locked="0"/>
    </xf>
    <xf numFmtId="0" fontId="2" fillId="4" borderId="35" xfId="2" applyNumberFormat="1" applyFont="1" applyFill="1" applyBorder="1" applyAlignment="1" applyProtection="1">
      <alignment horizontal="right"/>
      <protection locked="0"/>
    </xf>
    <xf numFmtId="0" fontId="2" fillId="4" borderId="38" xfId="2" applyNumberFormat="1" applyFont="1" applyFill="1" applyBorder="1" applyAlignment="1" applyProtection="1">
      <alignment horizontal="right"/>
      <protection locked="0"/>
    </xf>
    <xf numFmtId="0" fontId="12" fillId="0" borderId="62" xfId="2" applyNumberFormat="1" applyFont="1" applyBorder="1" applyAlignment="1">
      <alignment horizontal="right"/>
    </xf>
    <xf numFmtId="49" fontId="2" fillId="4" borderId="35" xfId="2" applyNumberFormat="1" applyFont="1" applyFill="1" applyBorder="1" applyAlignment="1" applyProtection="1">
      <alignment horizontal="center"/>
      <protection locked="0"/>
    </xf>
    <xf numFmtId="49" fontId="2" fillId="4" borderId="38" xfId="2" applyNumberFormat="1" applyFont="1" applyFill="1" applyBorder="1" applyAlignment="1" applyProtection="1">
      <alignment horizontal="center"/>
      <protection locked="0"/>
    </xf>
    <xf numFmtId="6" fontId="1" fillId="6" borderId="48" xfId="2" applyNumberFormat="1" applyFont="1" applyFill="1" applyBorder="1" applyAlignment="1"/>
    <xf numFmtId="6" fontId="1" fillId="6" borderId="48" xfId="2" applyNumberFormat="1" applyFont="1" applyFill="1" applyBorder="1" applyAlignment="1">
      <alignment horizontal="right"/>
    </xf>
    <xf numFmtId="0" fontId="2" fillId="4" borderId="38" xfId="2" applyNumberFormat="1" applyFont="1" applyFill="1" applyBorder="1" applyAlignment="1" applyProtection="1">
      <alignment horizontal="center"/>
      <protection locked="0"/>
    </xf>
    <xf numFmtId="168" fontId="2" fillId="4" borderId="35" xfId="2" applyNumberFormat="1" applyFont="1" applyFill="1" applyBorder="1" applyAlignment="1" applyProtection="1">
      <alignment horizontal="center"/>
      <protection locked="0"/>
    </xf>
    <xf numFmtId="168" fontId="2" fillId="4" borderId="35" xfId="2" applyNumberFormat="1" applyFont="1" applyFill="1" applyBorder="1" applyAlignment="1" applyProtection="1">
      <protection locked="0"/>
    </xf>
    <xf numFmtId="168" fontId="2" fillId="4" borderId="38" xfId="2" applyNumberFormat="1" applyFont="1" applyFill="1" applyBorder="1" applyAlignment="1" applyProtection="1">
      <protection locked="0"/>
    </xf>
    <xf numFmtId="49" fontId="2" fillId="4" borderId="48" xfId="2" applyNumberFormat="1" applyFont="1" applyFill="1" applyBorder="1" applyAlignment="1" applyProtection="1">
      <alignment horizontal="center"/>
      <protection locked="0"/>
    </xf>
    <xf numFmtId="49" fontId="32" fillId="4" borderId="1" xfId="0" applyNumberFormat="1" applyFont="1" applyFill="1" applyBorder="1" applyAlignment="1" applyProtection="1">
      <protection locked="0"/>
    </xf>
    <xf numFmtId="0" fontId="11" fillId="4" borderId="23" xfId="0" applyNumberFormat="1" applyFont="1" applyFill="1" applyBorder="1" applyAlignment="1" applyProtection="1"/>
    <xf numFmtId="49" fontId="11" fillId="4" borderId="55" xfId="0" applyNumberFormat="1" applyFont="1" applyFill="1" applyBorder="1" applyAlignment="1" applyProtection="1">
      <protection locked="0"/>
    </xf>
    <xf numFmtId="0" fontId="11" fillId="4" borderId="23" xfId="0" applyNumberFormat="1" applyFont="1" applyFill="1" applyBorder="1" applyAlignment="1" applyProtection="1"/>
    <xf numFmtId="49" fontId="11" fillId="4" borderId="23" xfId="0" applyNumberFormat="1" applyFont="1" applyFill="1" applyBorder="1" applyAlignment="1" applyProtection="1">
      <protection locked="0"/>
    </xf>
    <xf numFmtId="38" fontId="2" fillId="4" borderId="32" xfId="0" applyNumberFormat="1" applyFont="1" applyFill="1" applyBorder="1" applyAlignment="1" applyProtection="1">
      <protection locked="0"/>
    </xf>
    <xf numFmtId="38" fontId="2" fillId="6" borderId="63" xfId="0" applyNumberFormat="1" applyFont="1" applyFill="1" applyBorder="1" applyAlignment="1" applyProtection="1"/>
    <xf numFmtId="38" fontId="2" fillId="6" borderId="58" xfId="0" applyNumberFormat="1" applyFont="1" applyFill="1" applyBorder="1" applyAlignment="1" applyProtection="1"/>
    <xf numFmtId="38" fontId="2" fillId="6" borderId="58" xfId="0" applyNumberFormat="1" applyFont="1" applyFill="1" applyBorder="1" applyAlignment="1"/>
    <xf numFmtId="49" fontId="2" fillId="4" borderId="35" xfId="2" applyNumberFormat="1" applyFont="1" applyFill="1" applyBorder="1" applyAlignment="1" applyProtection="1">
      <alignment horizontal="right"/>
      <protection locked="0"/>
    </xf>
    <xf numFmtId="38" fontId="12" fillId="6" borderId="1" xfId="2" applyNumberFormat="1" applyFont="1" applyFill="1" applyBorder="1" applyAlignment="1"/>
    <xf numFmtId="38" fontId="1" fillId="0" borderId="0" xfId="2" applyNumberFormat="1" applyFont="1" applyBorder="1" applyAlignment="1"/>
    <xf numFmtId="38" fontId="12" fillId="6" borderId="48" xfId="2" applyNumberFormat="1" applyFont="1" applyFill="1" applyBorder="1" applyAlignment="1"/>
    <xf numFmtId="41" fontId="1" fillId="0" borderId="47" xfId="0" applyNumberFormat="1" applyFont="1" applyBorder="1" applyAlignment="1"/>
    <xf numFmtId="49" fontId="2" fillId="4" borderId="35" xfId="2" applyNumberFormat="1" applyFont="1" applyFill="1" applyBorder="1" applyAlignment="1" applyProtection="1">
      <protection locked="0"/>
    </xf>
    <xf numFmtId="49" fontId="12" fillId="4" borderId="35" xfId="2" applyNumberFormat="1" applyFont="1" applyFill="1" applyBorder="1" applyAlignment="1" applyProtection="1">
      <protection locked="0"/>
    </xf>
    <xf numFmtId="0" fontId="2" fillId="4" borderId="48" xfId="2" applyNumberFormat="1" applyFont="1" applyFill="1" applyBorder="1" applyAlignment="1" applyProtection="1">
      <protection locked="0"/>
    </xf>
    <xf numFmtId="168" fontId="2" fillId="4" borderId="48" xfId="2" applyNumberFormat="1" applyFont="1" applyFill="1" applyBorder="1" applyAlignment="1" applyProtection="1">
      <protection locked="0"/>
    </xf>
    <xf numFmtId="0" fontId="22" fillId="4" borderId="2" xfId="0" applyNumberFormat="1" applyFont="1" applyFill="1" applyBorder="1" applyAlignment="1" applyProtection="1">
      <alignment horizontal="left" vertical="center"/>
      <protection locked="0"/>
    </xf>
    <xf numFmtId="0" fontId="6" fillId="0" borderId="0" xfId="0" applyNumberFormat="1" applyFont="1" applyAlignment="1"/>
    <xf numFmtId="0" fontId="5" fillId="0" borderId="9" xfId="0" applyNumberFormat="1" applyFont="1" applyBorder="1" applyAlignment="1"/>
    <xf numFmtId="0" fontId="2" fillId="0" borderId="8" xfId="0" applyNumberFormat="1" applyFont="1" applyBorder="1" applyAlignment="1">
      <alignment horizontal="left"/>
    </xf>
    <xf numFmtId="0" fontId="1" fillId="0" borderId="0" xfId="0" applyNumberFormat="1" applyFont="1" applyAlignment="1">
      <alignment horizontal="centerContinuous"/>
    </xf>
    <xf numFmtId="0" fontId="6" fillId="0" borderId="33" xfId="0" applyNumberFormat="1" applyFont="1" applyBorder="1" applyAlignment="1">
      <alignment horizontal="center"/>
    </xf>
    <xf numFmtId="0" fontId="6" fillId="0" borderId="26" xfId="0" applyNumberFormat="1" applyFont="1" applyBorder="1" applyAlignment="1">
      <alignment horizontal="center"/>
    </xf>
    <xf numFmtId="0" fontId="6" fillId="0" borderId="25" xfId="0" applyNumberFormat="1" applyFont="1" applyBorder="1" applyAlignment="1">
      <alignment horizontal="center"/>
    </xf>
    <xf numFmtId="0" fontId="12" fillId="0" borderId="32" xfId="0" applyNumberFormat="1" applyFont="1" applyBorder="1" applyAlignment="1"/>
    <xf numFmtId="0" fontId="12" fillId="0" borderId="19" xfId="0" applyNumberFormat="1" applyFont="1" applyBorder="1" applyAlignment="1">
      <alignment horizontal="right"/>
    </xf>
    <xf numFmtId="4" fontId="1" fillId="0" borderId="24" xfId="0" applyNumberFormat="1" applyFont="1" applyBorder="1" applyAlignment="1"/>
    <xf numFmtId="4" fontId="1" fillId="0" borderId="0" xfId="0" applyNumberFormat="1" applyFont="1" applyAlignment="1"/>
    <xf numFmtId="0" fontId="1" fillId="0" borderId="64" xfId="0" applyNumberFormat="1" applyFont="1" applyBorder="1" applyAlignment="1"/>
    <xf numFmtId="0" fontId="1" fillId="0" borderId="2" xfId="0" applyNumberFormat="1" applyFont="1" applyBorder="1" applyAlignment="1">
      <alignment horizontal="centerContinuous"/>
    </xf>
    <xf numFmtId="0" fontId="6" fillId="0" borderId="65" xfId="0" applyNumberFormat="1" applyFont="1" applyBorder="1" applyAlignment="1">
      <alignment horizontal="center"/>
    </xf>
    <xf numFmtId="0" fontId="6" fillId="0" borderId="66" xfId="0" applyNumberFormat="1" applyFont="1" applyBorder="1" applyAlignment="1">
      <alignment horizontal="center"/>
    </xf>
    <xf numFmtId="0" fontId="6" fillId="0" borderId="67" xfId="0" applyNumberFormat="1" applyFont="1" applyBorder="1" applyAlignment="1">
      <alignment horizontal="center"/>
    </xf>
    <xf numFmtId="3" fontId="12" fillId="6" borderId="26" xfId="0" applyNumberFormat="1" applyFont="1" applyFill="1" applyBorder="1" applyAlignment="1"/>
    <xf numFmtId="3" fontId="12" fillId="6" borderId="58" xfId="0" applyNumberFormat="1" applyFont="1" applyFill="1" applyBorder="1" applyAlignment="1"/>
    <xf numFmtId="0" fontId="12" fillId="4" borderId="34" xfId="0" applyNumberFormat="1" applyFont="1" applyFill="1" applyBorder="1" applyAlignment="1" applyProtection="1">
      <alignment horizontal="left"/>
      <protection locked="0"/>
    </xf>
    <xf numFmtId="0" fontId="2" fillId="4" borderId="34" xfId="0" applyNumberFormat="1" applyFont="1" applyFill="1" applyBorder="1" applyAlignment="1" applyProtection="1">
      <protection locked="0"/>
    </xf>
    <xf numFmtId="0" fontId="2" fillId="4" borderId="13" xfId="0" applyNumberFormat="1" applyFont="1" applyFill="1" applyBorder="1" applyAlignment="1" applyProtection="1">
      <protection locked="0"/>
    </xf>
    <xf numFmtId="0" fontId="2" fillId="4" borderId="12" xfId="0" applyNumberFormat="1" applyFont="1" applyFill="1" applyBorder="1" applyAlignment="1" applyProtection="1">
      <protection locked="0"/>
    </xf>
    <xf numFmtId="0" fontId="2" fillId="4" borderId="4" xfId="0" applyNumberFormat="1" applyFont="1" applyFill="1" applyBorder="1" applyAlignment="1" applyProtection="1">
      <protection locked="0"/>
    </xf>
    <xf numFmtId="0" fontId="2" fillId="4" borderId="19" xfId="0" applyNumberFormat="1" applyFont="1" applyFill="1" applyBorder="1" applyAlignment="1" applyProtection="1">
      <protection locked="0"/>
    </xf>
    <xf numFmtId="0" fontId="2" fillId="4" borderId="9" xfId="0" applyNumberFormat="1" applyFont="1" applyFill="1" applyBorder="1" applyAlignment="1" applyProtection="1">
      <protection locked="0"/>
    </xf>
    <xf numFmtId="168" fontId="2" fillId="4" borderId="35" xfId="2" applyNumberFormat="1" applyFont="1" applyFill="1" applyBorder="1" applyAlignment="1" applyProtection="1">
      <alignment horizontal="right"/>
      <protection locked="0"/>
    </xf>
    <xf numFmtId="38" fontId="2" fillId="6" borderId="65" xfId="0" applyNumberFormat="1" applyFont="1" applyFill="1" applyBorder="1" applyAlignment="1" applyProtection="1"/>
    <xf numFmtId="0" fontId="2" fillId="0" borderId="9" xfId="0" applyNumberFormat="1" applyFont="1" applyBorder="1" applyAlignment="1">
      <alignment horizontal="left" vertical="center"/>
    </xf>
    <xf numFmtId="0" fontId="0" fillId="0" borderId="7" xfId="0" applyBorder="1" applyAlignment="1">
      <alignment horizontal="left" vertical="center"/>
    </xf>
    <xf numFmtId="0" fontId="6" fillId="0" borderId="25" xfId="0" applyNumberFormat="1" applyFont="1" applyBorder="1" applyAlignment="1"/>
    <xf numFmtId="0" fontId="6" fillId="0" borderId="68" xfId="0" applyNumberFormat="1" applyFont="1" applyBorder="1" applyAlignment="1">
      <alignment horizontal="center"/>
    </xf>
    <xf numFmtId="38" fontId="2" fillId="4" borderId="61" xfId="2" applyNumberFormat="1" applyFont="1" applyFill="1" applyBorder="1" applyAlignment="1" applyProtection="1">
      <protection locked="0"/>
    </xf>
    <xf numFmtId="0" fontId="2" fillId="0" borderId="10" xfId="0" applyNumberFormat="1" applyFont="1" applyBorder="1" applyAlignment="1"/>
    <xf numFmtId="0" fontId="2" fillId="0" borderId="10" xfId="0" applyNumberFormat="1" applyFont="1" applyBorder="1" applyAlignment="1">
      <alignment horizontal="center"/>
    </xf>
    <xf numFmtId="4" fontId="12" fillId="0" borderId="0" xfId="0" applyNumberFormat="1" applyFont="1" applyBorder="1" applyAlignment="1">
      <alignment horizontal="right"/>
    </xf>
    <xf numFmtId="38" fontId="12" fillId="0" borderId="0" xfId="2" applyNumberFormat="1" applyFont="1" applyBorder="1" applyAlignment="1">
      <alignment horizontal="right"/>
    </xf>
    <xf numFmtId="4" fontId="12" fillId="0" borderId="0" xfId="2" applyNumberFormat="1" applyFont="1" applyBorder="1" applyAlignment="1">
      <alignment horizontal="right"/>
    </xf>
    <xf numFmtId="0" fontId="12" fillId="0" borderId="24" xfId="2" applyNumberFormat="1" applyFont="1" applyBorder="1" applyAlignment="1">
      <alignment horizontal="right"/>
    </xf>
    <xf numFmtId="41" fontId="1" fillId="0" borderId="69" xfId="0" applyNumberFormat="1" applyFont="1" applyBorder="1" applyAlignment="1"/>
    <xf numFmtId="14" fontId="2" fillId="4" borderId="35" xfId="2" applyNumberFormat="1" applyFont="1" applyFill="1" applyBorder="1" applyAlignment="1" applyProtection="1">
      <alignment horizontal="right"/>
      <protection locked="0"/>
    </xf>
    <xf numFmtId="169" fontId="2" fillId="4" borderId="48" xfId="2" applyNumberFormat="1" applyFont="1" applyFill="1" applyBorder="1" applyAlignment="1" applyProtection="1">
      <protection locked="0"/>
    </xf>
    <xf numFmtId="169" fontId="2" fillId="6" borderId="48" xfId="2" applyNumberFormat="1" applyFont="1" applyFill="1" applyBorder="1" applyAlignment="1"/>
    <xf numFmtId="6" fontId="2" fillId="6" borderId="48" xfId="2" applyNumberFormat="1" applyFont="1" applyFill="1" applyBorder="1" applyAlignment="1"/>
    <xf numFmtId="6" fontId="2" fillId="6" borderId="48" xfId="2" applyNumberFormat="1" applyFont="1" applyFill="1" applyBorder="1" applyAlignment="1">
      <alignment horizontal="right"/>
    </xf>
    <xf numFmtId="0" fontId="13" fillId="2" borderId="7" xfId="0" applyNumberFormat="1" applyFont="1" applyFill="1" applyBorder="1" applyAlignment="1"/>
    <xf numFmtId="0" fontId="19" fillId="2" borderId="7" xfId="0" applyNumberFormat="1" applyFont="1" applyFill="1" applyBorder="1" applyAlignment="1"/>
    <xf numFmtId="0" fontId="19" fillId="2" borderId="0" xfId="0" applyNumberFormat="1" applyFont="1" applyFill="1" applyAlignment="1"/>
    <xf numFmtId="0" fontId="2" fillId="0" borderId="8" xfId="0" applyNumberFormat="1" applyFont="1" applyBorder="1" applyAlignment="1">
      <alignment horizontal="center"/>
    </xf>
    <xf numFmtId="38" fontId="2" fillId="6" borderId="35" xfId="0" applyNumberFormat="1" applyFont="1" applyFill="1" applyBorder="1" applyAlignment="1" applyProtection="1">
      <alignment horizontal="right"/>
    </xf>
    <xf numFmtId="38" fontId="2" fillId="6" borderId="38" xfId="0" applyNumberFormat="1" applyFont="1" applyFill="1" applyBorder="1" applyAlignment="1" applyProtection="1">
      <alignment horizontal="right"/>
    </xf>
    <xf numFmtId="0" fontId="31" fillId="0" borderId="6" xfId="0" applyFont="1" applyBorder="1"/>
    <xf numFmtId="0" fontId="31" fillId="0" borderId="70" xfId="0" applyFont="1" applyBorder="1"/>
    <xf numFmtId="0" fontId="2" fillId="0" borderId="71" xfId="0" applyNumberFormat="1" applyFont="1" applyBorder="1" applyAlignment="1">
      <alignment horizontal="center"/>
    </xf>
    <xf numFmtId="0" fontId="13" fillId="2" borderId="0" xfId="0" applyNumberFormat="1" applyFont="1" applyFill="1" applyAlignment="1"/>
    <xf numFmtId="38" fontId="19" fillId="2" borderId="0" xfId="0" applyNumberFormat="1" applyFont="1" applyFill="1" applyBorder="1" applyAlignment="1"/>
    <xf numFmtId="0" fontId="31" fillId="0" borderId="0" xfId="0" applyFont="1"/>
    <xf numFmtId="0" fontId="2" fillId="0" borderId="72" xfId="0" applyNumberFormat="1" applyFont="1" applyBorder="1" applyAlignment="1">
      <alignment horizontal="center"/>
    </xf>
    <xf numFmtId="0" fontId="2" fillId="0" borderId="21" xfId="0" quotePrefix="1" applyNumberFormat="1" applyFont="1" applyBorder="1" applyAlignment="1">
      <alignment horizontal="center" vertical="center"/>
    </xf>
    <xf numFmtId="0" fontId="2" fillId="0" borderId="46" xfId="0" applyNumberFormat="1" applyFont="1" applyBorder="1" applyAlignment="1">
      <alignment horizontal="center"/>
    </xf>
    <xf numFmtId="0" fontId="31" fillId="0" borderId="38" xfId="0" applyFont="1" applyBorder="1"/>
    <xf numFmtId="0" fontId="2" fillId="0" borderId="32" xfId="0" applyNumberFormat="1" applyFont="1" applyBorder="1" applyAlignment="1"/>
    <xf numFmtId="0" fontId="2" fillId="0" borderId="9" xfId="0" applyNumberFormat="1" applyFont="1" applyBorder="1" applyAlignment="1">
      <alignment horizontal="center"/>
    </xf>
    <xf numFmtId="38" fontId="12" fillId="6" borderId="1" xfId="0" applyNumberFormat="1" applyFont="1" applyFill="1" applyBorder="1" applyAlignment="1" applyProtection="1"/>
    <xf numFmtId="38" fontId="12" fillId="6" borderId="31" xfId="0" applyNumberFormat="1" applyFont="1" applyFill="1" applyBorder="1" applyAlignment="1" applyProtection="1"/>
    <xf numFmtId="0" fontId="2" fillId="0" borderId="73" xfId="0" applyNumberFormat="1" applyFont="1" applyBorder="1" applyAlignment="1">
      <alignment horizontal="center"/>
    </xf>
    <xf numFmtId="38" fontId="12" fillId="6" borderId="74" xfId="0" applyNumberFormat="1" applyFont="1" applyFill="1" applyBorder="1" applyAlignment="1"/>
    <xf numFmtId="0" fontId="12" fillId="0" borderId="32" xfId="2" applyNumberFormat="1" applyFont="1" applyBorder="1" applyAlignment="1">
      <alignment horizontal="center"/>
    </xf>
    <xf numFmtId="0" fontId="2" fillId="0" borderId="5" xfId="2" applyNumberFormat="1" applyFont="1" applyBorder="1" applyAlignment="1">
      <alignment horizontal="center"/>
    </xf>
    <xf numFmtId="0" fontId="2" fillId="0" borderId="46" xfId="2" applyNumberFormat="1" applyFont="1" applyBorder="1" applyAlignment="1"/>
    <xf numFmtId="0" fontId="2" fillId="0" borderId="41" xfId="2" applyNumberFormat="1" applyFont="1" applyBorder="1" applyAlignment="1"/>
    <xf numFmtId="0" fontId="2" fillId="0" borderId="0" xfId="2" applyNumberFormat="1" applyFont="1" applyBorder="1" applyAlignment="1"/>
    <xf numFmtId="0" fontId="2" fillId="0" borderId="32" xfId="2" applyNumberFormat="1" applyFont="1" applyBorder="1" applyAlignment="1">
      <alignment horizontal="center"/>
    </xf>
    <xf numFmtId="0" fontId="2" fillId="0" borderId="32" xfId="2" applyNumberFormat="1" applyFont="1" applyBorder="1" applyAlignment="1">
      <alignment horizontal="right"/>
    </xf>
    <xf numFmtId="0" fontId="2" fillId="0" borderId="47" xfId="2" applyNumberFormat="1" applyFont="1" applyBorder="1" applyAlignment="1"/>
    <xf numFmtId="0" fontId="2" fillId="0" borderId="35" xfId="2" applyNumberFormat="1" applyFont="1" applyBorder="1" applyAlignment="1">
      <alignment horizontal="center"/>
    </xf>
    <xf numFmtId="0" fontId="2" fillId="0" borderId="38" xfId="2" applyNumberFormat="1" applyFont="1" applyBorder="1" applyAlignment="1">
      <alignment horizontal="center"/>
    </xf>
    <xf numFmtId="0" fontId="2" fillId="0" borderId="8" xfId="2" applyNumberFormat="1" applyFont="1" applyBorder="1" applyAlignment="1">
      <alignment horizontal="center"/>
    </xf>
    <xf numFmtId="0" fontId="2" fillId="0" borderId="8" xfId="2" applyNumberFormat="1" applyFont="1" applyBorder="1" applyAlignment="1"/>
    <xf numFmtId="0" fontId="2" fillId="0" borderId="9" xfId="2" applyNumberFormat="1" applyFont="1" applyBorder="1" applyAlignment="1">
      <alignment horizontal="center"/>
    </xf>
    <xf numFmtId="0" fontId="2" fillId="0" borderId="9" xfId="2" applyNumberFormat="1" applyFont="1" applyBorder="1" applyAlignment="1"/>
    <xf numFmtId="0" fontId="2" fillId="0" borderId="7" xfId="2" applyNumberFormat="1" applyFont="1" applyBorder="1" applyAlignment="1">
      <alignment horizontal="center"/>
    </xf>
    <xf numFmtId="0" fontId="2" fillId="0" borderId="39" xfId="2" applyNumberFormat="1" applyFont="1" applyBorder="1" applyAlignment="1">
      <alignment horizontal="center"/>
    </xf>
    <xf numFmtId="0" fontId="2" fillId="0" borderId="61" xfId="2" applyNumberFormat="1" applyFont="1" applyBorder="1" applyAlignment="1">
      <alignment horizontal="center"/>
    </xf>
    <xf numFmtId="164" fontId="12" fillId="0" borderId="25" xfId="2" applyNumberFormat="1" applyFont="1" applyBorder="1" applyAlignment="1">
      <alignment horizontal="right"/>
    </xf>
    <xf numFmtId="164" fontId="12" fillId="0" borderId="48" xfId="2" applyNumberFormat="1" applyFont="1" applyBorder="1" applyAlignment="1">
      <alignment horizontal="center"/>
    </xf>
    <xf numFmtId="0" fontId="2" fillId="0" borderId="7" xfId="2" applyNumberFormat="1" applyFont="1" applyBorder="1" applyAlignment="1"/>
    <xf numFmtId="3" fontId="2" fillId="0" borderId="24" xfId="2" applyNumberFormat="1" applyFont="1" applyBorder="1" applyAlignment="1">
      <alignment horizontal="right"/>
    </xf>
    <xf numFmtId="0" fontId="12" fillId="0" borderId="52" xfId="2" applyNumberFormat="1" applyFont="1" applyBorder="1" applyAlignment="1">
      <alignment horizontal="center"/>
    </xf>
    <xf numFmtId="0" fontId="2" fillId="0" borderId="1" xfId="2" applyNumberFormat="1" applyFont="1" applyBorder="1" applyAlignment="1">
      <alignment horizontal="center"/>
    </xf>
    <xf numFmtId="0" fontId="2" fillId="0" borderId="26" xfId="2" applyNumberFormat="1" applyFont="1" applyBorder="1" applyAlignment="1">
      <alignment horizontal="center"/>
    </xf>
    <xf numFmtId="0" fontId="2" fillId="0" borderId="26" xfId="2" applyNumberFormat="1" applyFont="1" applyBorder="1" applyAlignment="1"/>
    <xf numFmtId="0" fontId="2" fillId="0" borderId="75" xfId="2" applyNumberFormat="1" applyFont="1" applyBorder="1" applyAlignment="1">
      <alignment horizontal="center"/>
    </xf>
    <xf numFmtId="0" fontId="2" fillId="0" borderId="25" xfId="2" applyNumberFormat="1" applyFont="1" applyBorder="1" applyAlignment="1"/>
    <xf numFmtId="0" fontId="2" fillId="0" borderId="25" xfId="2" applyNumberFormat="1" applyFont="1" applyBorder="1" applyAlignment="1">
      <alignment horizontal="center"/>
    </xf>
    <xf numFmtId="0" fontId="2" fillId="0" borderId="76" xfId="2" applyNumberFormat="1" applyFont="1" applyBorder="1" applyAlignment="1">
      <alignment horizontal="center"/>
    </xf>
    <xf numFmtId="0" fontId="2" fillId="0" borderId="24" xfId="2" applyNumberFormat="1" applyFont="1" applyBorder="1" applyAlignment="1">
      <alignment horizontal="center"/>
    </xf>
    <xf numFmtId="0" fontId="2" fillId="0" borderId="77" xfId="2" applyNumberFormat="1" applyFont="1" applyBorder="1" applyAlignment="1"/>
    <xf numFmtId="0" fontId="2" fillId="0" borderId="77" xfId="2" applyNumberFormat="1" applyFont="1" applyBorder="1" applyAlignment="1">
      <alignment horizontal="center"/>
    </xf>
    <xf numFmtId="0" fontId="2" fillId="0" borderId="78" xfId="2" applyNumberFormat="1" applyFont="1" applyBorder="1" applyAlignment="1">
      <alignment horizontal="center"/>
    </xf>
    <xf numFmtId="4" fontId="2" fillId="0" borderId="0" xfId="2" applyNumberFormat="1" applyFont="1" applyBorder="1" applyAlignment="1"/>
    <xf numFmtId="38" fontId="2" fillId="6" borderId="79" xfId="0" applyNumberFormat="1" applyFont="1" applyFill="1" applyBorder="1" applyAlignment="1">
      <alignment horizontal="right"/>
    </xf>
    <xf numFmtId="0" fontId="6" fillId="0" borderId="0" xfId="2" applyNumberFormat="1" applyFont="1" applyBorder="1" applyAlignment="1"/>
    <xf numFmtId="0" fontId="2" fillId="4" borderId="94" xfId="2" applyNumberFormat="1" applyFont="1" applyFill="1" applyBorder="1" applyAlignment="1" applyProtection="1">
      <alignment horizontal="left"/>
      <protection locked="0"/>
    </xf>
    <xf numFmtId="0" fontId="6" fillId="0" borderId="0" xfId="2" applyNumberFormat="1" applyFont="1" applyBorder="1" applyAlignment="1">
      <alignment horizontal="left"/>
    </xf>
    <xf numFmtId="38" fontId="2" fillId="6" borderId="93" xfId="2" applyNumberFormat="1" applyFont="1" applyFill="1" applyBorder="1" applyAlignment="1">
      <alignment horizontal="right"/>
    </xf>
    <xf numFmtId="0" fontId="2" fillId="0" borderId="0" xfId="2" applyNumberFormat="1" applyFont="1" applyBorder="1" applyAlignment="1">
      <alignment horizontal="right"/>
    </xf>
    <xf numFmtId="49" fontId="2" fillId="4" borderId="94" xfId="2" applyNumberFormat="1" applyFont="1" applyFill="1" applyBorder="1" applyAlignment="1" applyProtection="1">
      <alignment horizontal="right"/>
      <protection locked="0"/>
    </xf>
    <xf numFmtId="38" fontId="2" fillId="4" borderId="38" xfId="2" applyNumberFormat="1" applyFont="1" applyFill="1" applyBorder="1" applyAlignment="1" applyProtection="1">
      <alignment horizontal="right"/>
      <protection locked="0"/>
    </xf>
    <xf numFmtId="4" fontId="2" fillId="0" borderId="0" xfId="2" applyNumberFormat="1" applyFont="1" applyBorder="1" applyAlignment="1">
      <alignment horizontal="right"/>
    </xf>
    <xf numFmtId="38" fontId="2" fillId="6" borderId="58" xfId="2" applyNumberFormat="1" applyFont="1" applyFill="1" applyBorder="1" applyAlignment="1">
      <alignment horizontal="right"/>
    </xf>
    <xf numFmtId="0" fontId="12" fillId="0" borderId="0" xfId="2" applyNumberFormat="1" applyFont="1" applyBorder="1" applyAlignment="1">
      <alignment horizontal="right"/>
    </xf>
    <xf numFmtId="0" fontId="6" fillId="0" borderId="8" xfId="0" applyNumberFormat="1" applyFont="1" applyBorder="1" applyAlignment="1"/>
    <xf numFmtId="0" fontId="0" fillId="4" borderId="47" xfId="0" applyFill="1" applyBorder="1" applyAlignment="1" applyProtection="1">
      <protection locked="0"/>
    </xf>
    <xf numFmtId="0" fontId="0" fillId="4" borderId="53" xfId="0" applyFill="1" applyBorder="1" applyAlignment="1" applyProtection="1">
      <protection locked="0"/>
    </xf>
    <xf numFmtId="0" fontId="1" fillId="4" borderId="47" xfId="0" applyNumberFormat="1" applyFont="1" applyFill="1" applyBorder="1" applyAlignment="1" applyProtection="1">
      <protection locked="0"/>
    </xf>
    <xf numFmtId="0" fontId="2" fillId="0" borderId="32" xfId="2" applyNumberFormat="1" applyFont="1" applyBorder="1" applyAlignment="1">
      <alignment horizontal="center"/>
    </xf>
    <xf numFmtId="0" fontId="0" fillId="0" borderId="0" xfId="0" applyAlignment="1">
      <alignment horizontal="center"/>
    </xf>
    <xf numFmtId="49" fontId="2" fillId="4" borderId="38" xfId="0" applyNumberFormat="1" applyFont="1" applyFill="1" applyBorder="1" applyAlignment="1" applyProtection="1">
      <alignment horizontal="left"/>
      <protection locked="0"/>
    </xf>
    <xf numFmtId="0" fontId="2" fillId="4" borderId="38" xfId="0" applyNumberFormat="1" applyFont="1" applyFill="1" applyBorder="1" applyAlignment="1" applyProtection="1">
      <alignment horizontal="right"/>
      <protection locked="0"/>
    </xf>
    <xf numFmtId="9" fontId="2" fillId="4" borderId="38" xfId="0" applyNumberFormat="1" applyFont="1" applyFill="1" applyBorder="1" applyAlignment="1" applyProtection="1">
      <alignment horizontal="right"/>
      <protection locked="0"/>
    </xf>
    <xf numFmtId="9" fontId="2" fillId="4" borderId="95" xfId="0" applyNumberFormat="1" applyFont="1" applyFill="1" applyBorder="1" applyAlignment="1" applyProtection="1">
      <alignment horizontal="right"/>
      <protection locked="0"/>
    </xf>
    <xf numFmtId="49" fontId="2" fillId="4" borderId="95" xfId="0" applyNumberFormat="1" applyFont="1" applyFill="1" applyBorder="1" applyAlignment="1" applyProtection="1">
      <alignment horizontal="left"/>
      <protection locked="0"/>
    </xf>
    <xf numFmtId="0" fontId="28" fillId="0" borderId="0" xfId="0" applyFont="1"/>
    <xf numFmtId="9" fontId="2" fillId="4" borderId="95" xfId="4" applyFont="1" applyFill="1" applyBorder="1" applyAlignment="1" applyProtection="1">
      <alignment horizontal="right"/>
      <protection locked="0"/>
    </xf>
    <xf numFmtId="0" fontId="11" fillId="4" borderId="55" xfId="0" applyNumberFormat="1" applyFont="1" applyFill="1" applyBorder="1" applyAlignment="1" applyProtection="1">
      <alignment horizontal="center" vertical="center"/>
      <protection locked="0"/>
    </xf>
    <xf numFmtId="0" fontId="12" fillId="0" borderId="0" xfId="0" applyNumberFormat="1" applyFont="1" applyAlignment="1" applyProtection="1"/>
    <xf numFmtId="0" fontId="1" fillId="0" borderId="0" xfId="0" applyNumberFormat="1" applyFont="1" applyAlignment="1" applyProtection="1"/>
    <xf numFmtId="0" fontId="1" fillId="0" borderId="0" xfId="0" applyNumberFormat="1" applyFont="1" applyAlignment="1" applyProtection="1">
      <alignment horizontal="center"/>
    </xf>
    <xf numFmtId="0" fontId="1" fillId="0" borderId="0" xfId="0" applyNumberFormat="1" applyFont="1" applyBorder="1" applyAlignment="1" applyProtection="1">
      <alignment horizontal="center"/>
    </xf>
    <xf numFmtId="0" fontId="20" fillId="2" borderId="7" xfId="0" applyNumberFormat="1" applyFont="1" applyFill="1" applyBorder="1" applyAlignment="1" applyProtection="1"/>
    <xf numFmtId="0" fontId="14" fillId="2" borderId="0" xfId="0" applyNumberFormat="1" applyFont="1" applyFill="1" applyAlignment="1" applyProtection="1"/>
    <xf numFmtId="0" fontId="14" fillId="2" borderId="0" xfId="0" applyNumberFormat="1" applyFont="1" applyFill="1" applyAlignment="1" applyProtection="1">
      <alignment horizontal="center"/>
    </xf>
    <xf numFmtId="0" fontId="28" fillId="0" borderId="0" xfId="0" applyFont="1" applyProtection="1"/>
    <xf numFmtId="0" fontId="28" fillId="0" borderId="0" xfId="0" applyFont="1" applyAlignment="1" applyProtection="1">
      <alignment horizontal="center"/>
    </xf>
    <xf numFmtId="0" fontId="0" fillId="0" borderId="0" xfId="0" applyProtection="1"/>
    <xf numFmtId="0" fontId="0" fillId="0" borderId="0" xfId="0" applyAlignment="1" applyProtection="1">
      <alignment horizontal="left"/>
    </xf>
    <xf numFmtId="0" fontId="0" fillId="0" borderId="0" xfId="0" applyAlignment="1" applyProtection="1">
      <alignment horizontal="center"/>
    </xf>
    <xf numFmtId="0" fontId="7" fillId="0" borderId="7" xfId="0" applyNumberFormat="1" applyFont="1" applyBorder="1" applyAlignment="1" applyProtection="1"/>
    <xf numFmtId="0" fontId="1" fillId="0" borderId="7" xfId="0" applyNumberFormat="1" applyFont="1" applyBorder="1" applyAlignment="1" applyProtection="1"/>
    <xf numFmtId="0" fontId="12" fillId="0" borderId="7" xfId="0" applyNumberFormat="1" applyFont="1" applyBorder="1" applyAlignment="1" applyProtection="1">
      <alignment horizontal="center"/>
    </xf>
    <xf numFmtId="0" fontId="12" fillId="0" borderId="7" xfId="0" applyNumberFormat="1" applyFont="1" applyBorder="1" applyAlignment="1" applyProtection="1">
      <alignment horizontal="right"/>
    </xf>
    <xf numFmtId="0" fontId="17" fillId="0" borderId="47" xfId="0" applyNumberFormat="1" applyFont="1" applyFill="1" applyBorder="1" applyAlignment="1" applyProtection="1">
      <alignment wrapText="1"/>
      <protection locked="0"/>
    </xf>
    <xf numFmtId="0" fontId="17" fillId="0" borderId="47" xfId="0" applyFont="1" applyFill="1" applyBorder="1" applyAlignment="1" applyProtection="1">
      <alignment wrapText="1"/>
      <protection locked="0"/>
    </xf>
    <xf numFmtId="0" fontId="17" fillId="0" borderId="53" xfId="0" applyFont="1" applyFill="1" applyBorder="1" applyAlignment="1" applyProtection="1">
      <alignment wrapText="1"/>
      <protection locked="0"/>
    </xf>
    <xf numFmtId="0" fontId="1" fillId="0" borderId="47" xfId="0" applyNumberFormat="1" applyFont="1" applyFill="1" applyBorder="1" applyAlignment="1" applyProtection="1">
      <protection locked="0"/>
    </xf>
    <xf numFmtId="0" fontId="0" fillId="0" borderId="47" xfId="0" applyFill="1" applyBorder="1" applyAlignment="1" applyProtection="1">
      <protection locked="0"/>
    </xf>
    <xf numFmtId="0" fontId="0" fillId="0" borderId="53" xfId="0" applyFill="1" applyBorder="1" applyAlignment="1" applyProtection="1">
      <protection locked="0"/>
    </xf>
    <xf numFmtId="0" fontId="8" fillId="4" borderId="52" xfId="0" applyNumberFormat="1" applyFont="1" applyFill="1" applyBorder="1" applyAlignment="1" applyProtection="1">
      <protection locked="0"/>
    </xf>
    <xf numFmtId="0" fontId="8" fillId="4" borderId="21" xfId="0" applyNumberFormat="1" applyFont="1" applyFill="1" applyBorder="1" applyAlignment="1" applyProtection="1">
      <protection locked="0"/>
    </xf>
    <xf numFmtId="0" fontId="0" fillId="0" borderId="3" xfId="0" applyBorder="1" applyAlignment="1" applyProtection="1">
      <protection locked="0"/>
    </xf>
    <xf numFmtId="0" fontId="11" fillId="0" borderId="10" xfId="0" applyNumberFormat="1" applyFont="1" applyBorder="1" applyAlignment="1" applyProtection="1"/>
    <xf numFmtId="0" fontId="33" fillId="0" borderId="10" xfId="0" applyFont="1" applyBorder="1" applyAlignment="1" applyProtection="1"/>
    <xf numFmtId="49" fontId="32" fillId="4" borderId="52" xfId="0" applyNumberFormat="1" applyFont="1" applyFill="1" applyBorder="1" applyAlignment="1" applyProtection="1">
      <protection locked="0"/>
    </xf>
    <xf numFmtId="49" fontId="32" fillId="4" borderId="21" xfId="0" applyNumberFormat="1" applyFont="1" applyFill="1" applyBorder="1" applyAlignment="1" applyProtection="1">
      <protection locked="0"/>
    </xf>
    <xf numFmtId="49" fontId="32" fillId="4" borderId="3" xfId="0" applyNumberFormat="1" applyFont="1" applyFill="1" applyBorder="1" applyAlignment="1" applyProtection="1">
      <protection locked="0"/>
    </xf>
    <xf numFmtId="0" fontId="5" fillId="0" borderId="80" xfId="0" applyNumberFormat="1" applyFont="1" applyBorder="1" applyAlignment="1">
      <alignment horizontal="right" vertical="center"/>
    </xf>
    <xf numFmtId="0" fontId="0" fillId="0" borderId="21" xfId="0" applyBorder="1" applyAlignment="1">
      <alignment horizontal="right" vertical="center"/>
    </xf>
    <xf numFmtId="0" fontId="8" fillId="0" borderId="52" xfId="0" applyNumberFormat="1" applyFont="1" applyBorder="1" applyAlignment="1"/>
    <xf numFmtId="0" fontId="0" fillId="0" borderId="21" xfId="0" applyBorder="1" applyAlignment="1"/>
    <xf numFmtId="0" fontId="5" fillId="0" borderId="52" xfId="0" applyNumberFormat="1" applyFont="1" applyBorder="1" applyAlignment="1">
      <alignment vertical="center"/>
    </xf>
    <xf numFmtId="0" fontId="0" fillId="0" borderId="21" xfId="0" applyBorder="1" applyAlignment="1">
      <alignment vertical="center"/>
    </xf>
    <xf numFmtId="0" fontId="0" fillId="0" borderId="3" xfId="0" applyBorder="1" applyAlignment="1">
      <alignment vertical="center"/>
    </xf>
    <xf numFmtId="0" fontId="6" fillId="4" borderId="52" xfId="0" applyNumberFormat="1" applyFont="1" applyFill="1" applyBorder="1" applyAlignment="1" applyProtection="1">
      <protection locked="0"/>
    </xf>
    <xf numFmtId="0" fontId="8" fillId="4" borderId="3" xfId="0" applyNumberFormat="1" applyFont="1" applyFill="1" applyBorder="1" applyAlignment="1" applyProtection="1">
      <protection locked="0"/>
    </xf>
    <xf numFmtId="0" fontId="11" fillId="4" borderId="52" xfId="0" applyNumberFormat="1" applyFont="1" applyFill="1" applyBorder="1" applyAlignment="1" applyProtection="1">
      <protection locked="0"/>
    </xf>
    <xf numFmtId="0" fontId="33" fillId="4" borderId="21" xfId="0" applyFont="1" applyFill="1" applyBorder="1" applyAlignment="1" applyProtection="1">
      <protection locked="0"/>
    </xf>
    <xf numFmtId="0" fontId="33" fillId="4" borderId="3" xfId="0" applyFont="1" applyFill="1" applyBorder="1" applyAlignment="1" applyProtection="1">
      <protection locked="0"/>
    </xf>
    <xf numFmtId="0" fontId="32" fillId="4" borderId="52" xfId="0" applyFont="1" applyFill="1" applyBorder="1" applyAlignment="1" applyProtection="1">
      <protection locked="0"/>
    </xf>
    <xf numFmtId="0" fontId="32" fillId="4" borderId="21" xfId="0" applyFont="1" applyFill="1" applyBorder="1" applyAlignment="1" applyProtection="1">
      <protection locked="0"/>
    </xf>
    <xf numFmtId="0" fontId="32" fillId="4" borderId="3" xfId="0" applyFont="1" applyFill="1" applyBorder="1" applyAlignment="1" applyProtection="1">
      <protection locked="0"/>
    </xf>
    <xf numFmtId="0" fontId="34" fillId="7" borderId="52" xfId="0" applyNumberFormat="1" applyFont="1" applyFill="1" applyBorder="1" applyAlignment="1" applyProtection="1">
      <alignment horizontal="right"/>
    </xf>
    <xf numFmtId="0" fontId="0" fillId="7" borderId="21" xfId="0" applyNumberFormat="1" applyFill="1" applyBorder="1" applyAlignment="1" applyProtection="1">
      <alignment horizontal="right"/>
    </xf>
    <xf numFmtId="0" fontId="0" fillId="7" borderId="3" xfId="0" applyNumberFormat="1" applyFill="1" applyBorder="1" applyAlignment="1" applyProtection="1">
      <alignment horizontal="right"/>
    </xf>
    <xf numFmtId="0" fontId="0" fillId="4" borderId="21" xfId="0" applyFill="1" applyBorder="1" applyAlignment="1" applyProtection="1">
      <protection locked="0"/>
    </xf>
    <xf numFmtId="0" fontId="0" fillId="4" borderId="3" xfId="0" applyFill="1" applyBorder="1" applyAlignment="1" applyProtection="1">
      <protection locked="0"/>
    </xf>
    <xf numFmtId="167" fontId="32" fillId="4" borderId="10" xfId="0" applyNumberFormat="1" applyFont="1" applyFill="1" applyBorder="1" applyAlignment="1" applyProtection="1">
      <protection locked="0"/>
    </xf>
    <xf numFmtId="167" fontId="32" fillId="4" borderId="11" xfId="0" applyNumberFormat="1" applyFont="1" applyFill="1" applyBorder="1" applyAlignment="1" applyProtection="1">
      <protection locked="0"/>
    </xf>
    <xf numFmtId="0" fontId="8" fillId="0" borderId="13" xfId="0" applyNumberFormat="1" applyFont="1" applyBorder="1" applyAlignment="1"/>
    <xf numFmtId="0" fontId="0" fillId="0" borderId="11" xfId="0" applyBorder="1" applyAlignment="1"/>
    <xf numFmtId="0" fontId="23" fillId="0" borderId="52" xfId="0" applyNumberFormat="1" applyFont="1" applyBorder="1" applyAlignment="1">
      <alignment horizontal="center" vertical="center"/>
    </xf>
    <xf numFmtId="0" fontId="23" fillId="0" borderId="21" xfId="0" applyNumberFormat="1" applyFont="1" applyBorder="1" applyAlignment="1">
      <alignment horizontal="center" vertical="center"/>
    </xf>
    <xf numFmtId="0" fontId="23" fillId="0" borderId="3" xfId="0" applyNumberFormat="1" applyFont="1" applyBorder="1" applyAlignment="1">
      <alignment horizontal="center" vertical="center"/>
    </xf>
    <xf numFmtId="0" fontId="29" fillId="3" borderId="52" xfId="0" applyFont="1" applyFill="1" applyBorder="1" applyAlignment="1"/>
    <xf numFmtId="0" fontId="0" fillId="3" borderId="21" xfId="0" applyFill="1" applyBorder="1" applyAlignment="1"/>
    <xf numFmtId="0" fontId="0" fillId="3" borderId="3" xfId="0" applyFill="1" applyBorder="1" applyAlignment="1"/>
    <xf numFmtId="0" fontId="9" fillId="2" borderId="80" xfId="0" applyNumberFormat="1" applyFont="1" applyFill="1" applyBorder="1" applyAlignment="1">
      <alignment vertical="center"/>
    </xf>
    <xf numFmtId="0" fontId="35" fillId="0" borderId="21" xfId="0" applyFont="1" applyBorder="1" applyAlignment="1">
      <alignment vertical="center"/>
    </xf>
    <xf numFmtId="0" fontId="23" fillId="0" borderId="52" xfId="0" applyNumberFormat="1" applyFont="1" applyBorder="1" applyAlignment="1" applyProtection="1">
      <alignment horizontal="center" vertical="center"/>
    </xf>
    <xf numFmtId="0" fontId="23" fillId="0" borderId="21" xfId="0" applyNumberFormat="1" applyFont="1" applyBorder="1" applyAlignment="1" applyProtection="1">
      <alignment horizontal="center" vertical="center"/>
    </xf>
    <xf numFmtId="0" fontId="23" fillId="0" borderId="3" xfId="0" applyNumberFormat="1" applyFont="1" applyBorder="1" applyAlignment="1" applyProtection="1">
      <alignment horizontal="center" vertical="center"/>
    </xf>
    <xf numFmtId="0" fontId="0" fillId="0" borderId="0" xfId="0" applyBorder="1" applyAlignment="1" applyProtection="1"/>
    <xf numFmtId="0" fontId="0" fillId="0" borderId="0" xfId="0" applyAlignment="1" applyProtection="1"/>
    <xf numFmtId="0" fontId="4" fillId="0" borderId="0" xfId="0" applyNumberFormat="1" applyFont="1" applyBorder="1" applyAlignment="1" applyProtection="1"/>
    <xf numFmtId="0" fontId="2" fillId="0" borderId="0" xfId="0" applyNumberFormat="1" applyFont="1" applyBorder="1" applyAlignment="1" applyProtection="1">
      <alignment horizontal="left"/>
    </xf>
    <xf numFmtId="0" fontId="0" fillId="0" borderId="0" xfId="0" applyBorder="1" applyAlignment="1" applyProtection="1">
      <alignment horizontal="left"/>
    </xf>
    <xf numFmtId="0" fontId="3" fillId="0" borderId="0" xfId="0" applyNumberFormat="1" applyFont="1" applyBorder="1" applyAlignment="1" applyProtection="1">
      <alignment horizontal="left"/>
    </xf>
    <xf numFmtId="0" fontId="30" fillId="0" borderId="0" xfId="0" applyFont="1" applyBorder="1" applyAlignment="1" applyProtection="1">
      <alignment horizontal="left"/>
    </xf>
    <xf numFmtId="0" fontId="11" fillId="0" borderId="0" xfId="0" applyNumberFormat="1" applyFont="1" applyBorder="1" applyAlignment="1" applyProtection="1"/>
    <xf numFmtId="0" fontId="33" fillId="0" borderId="0" xfId="0" applyFont="1" applyBorder="1" applyAlignment="1" applyProtection="1"/>
    <xf numFmtId="0" fontId="8" fillId="0" borderId="31" xfId="0" applyNumberFormat="1" applyFont="1" applyBorder="1" applyAlignment="1">
      <alignment horizontal="left" vertical="center" wrapText="1"/>
    </xf>
    <xf numFmtId="0" fontId="0" fillId="0" borderId="23" xfId="0" applyBorder="1" applyAlignment="1">
      <alignment horizontal="left" vertical="center" wrapText="1"/>
    </xf>
    <xf numFmtId="0" fontId="0" fillId="0" borderId="55" xfId="0" applyBorder="1" applyAlignment="1">
      <alignment horizontal="left" vertical="center" wrapText="1"/>
    </xf>
    <xf numFmtId="0" fontId="6" fillId="0" borderId="31" xfId="0" applyNumberFormat="1" applyFont="1" applyBorder="1" applyAlignment="1">
      <alignment horizontal="left" vertical="center" wrapText="1"/>
    </xf>
    <xf numFmtId="0" fontId="0" fillId="0" borderId="55" xfId="0" applyBorder="1" applyAlignment="1">
      <alignment horizontal="left" vertical="center"/>
    </xf>
    <xf numFmtId="0" fontId="26" fillId="0" borderId="10" xfId="0" applyFont="1" applyBorder="1" applyAlignment="1" applyProtection="1">
      <alignment horizontal="left"/>
      <protection hidden="1"/>
    </xf>
    <xf numFmtId="0" fontId="10" fillId="0" borderId="52" xfId="0" applyNumberFormat="1" applyFont="1" applyBorder="1" applyAlignment="1">
      <alignment horizontal="left" vertical="center"/>
    </xf>
    <xf numFmtId="0" fontId="6" fillId="0" borderId="52" xfId="0" applyNumberFormat="1" applyFont="1" applyBorder="1" applyAlignment="1"/>
    <xf numFmtId="0" fontId="0" fillId="0" borderId="3" xfId="0" applyBorder="1" applyAlignment="1"/>
    <xf numFmtId="0" fontId="8" fillId="0" borderId="52" xfId="0" applyNumberFormat="1" applyFont="1" applyFill="1" applyBorder="1" applyAlignment="1"/>
    <xf numFmtId="0" fontId="8" fillId="0" borderId="3" xfId="0" applyNumberFormat="1" applyFont="1" applyFill="1" applyBorder="1" applyAlignment="1"/>
    <xf numFmtId="0" fontId="29" fillId="0" borderId="52" xfId="0" applyFont="1" applyFill="1" applyBorder="1" applyAlignment="1" applyProtection="1"/>
    <xf numFmtId="0" fontId="0" fillId="0" borderId="21" xfId="0" applyFill="1" applyBorder="1" applyAlignment="1" applyProtection="1"/>
    <xf numFmtId="0" fontId="0" fillId="0" borderId="3" xfId="0" applyFill="1" applyBorder="1" applyAlignment="1" applyProtection="1"/>
    <xf numFmtId="0" fontId="7" fillId="0" borderId="6" xfId="0" applyNumberFormat="1" applyFont="1" applyBorder="1" applyAlignment="1"/>
    <xf numFmtId="0" fontId="0" fillId="0" borderId="6" xfId="0" applyBorder="1" applyAlignment="1"/>
    <xf numFmtId="0" fontId="25" fillId="4" borderId="52" xfId="0" applyNumberFormat="1" applyFont="1" applyFill="1" applyBorder="1" applyAlignment="1" applyProtection="1">
      <protection locked="0"/>
    </xf>
    <xf numFmtId="0" fontId="36" fillId="0" borderId="21" xfId="0" applyFont="1" applyBorder="1" applyProtection="1">
      <protection locked="0"/>
    </xf>
    <xf numFmtId="0" fontId="36" fillId="0" borderId="3" xfId="0" applyFont="1" applyBorder="1" applyProtection="1">
      <protection locked="0"/>
    </xf>
    <xf numFmtId="0" fontId="36" fillId="4" borderId="21" xfId="0" applyFont="1" applyFill="1" applyBorder="1" applyAlignment="1" applyProtection="1">
      <protection locked="0"/>
    </xf>
    <xf numFmtId="0" fontId="36" fillId="4" borderId="3" xfId="0" applyFont="1" applyFill="1" applyBorder="1" applyAlignment="1" applyProtection="1">
      <protection locked="0"/>
    </xf>
    <xf numFmtId="0" fontId="5" fillId="0" borderId="80" xfId="0" applyNumberFormat="1" applyFont="1" applyBorder="1" applyAlignment="1">
      <alignment vertical="center"/>
    </xf>
    <xf numFmtId="0" fontId="0" fillId="0" borderId="59" xfId="0" applyBorder="1" applyAlignment="1">
      <alignment vertical="center"/>
    </xf>
    <xf numFmtId="0" fontId="37" fillId="0" borderId="21" xfId="0" applyFont="1" applyBorder="1" applyAlignment="1">
      <alignment horizontal="left" vertical="top" wrapText="1"/>
    </xf>
    <xf numFmtId="0" fontId="32" fillId="0" borderId="21" xfId="0" applyFont="1" applyBorder="1" applyAlignment="1">
      <alignment horizontal="left" vertical="top" wrapText="1"/>
    </xf>
    <xf numFmtId="0" fontId="32" fillId="0" borderId="3" xfId="0" applyFont="1" applyBorder="1" applyAlignment="1">
      <alignment horizontal="left" vertical="top" wrapText="1"/>
    </xf>
    <xf numFmtId="0" fontId="8" fillId="0" borderId="31" xfId="0" applyNumberFormat="1" applyFont="1" applyFill="1" applyBorder="1" applyAlignment="1">
      <alignment horizontal="center" vertical="center" wrapText="1"/>
    </xf>
    <xf numFmtId="0" fontId="0" fillId="0" borderId="55" xfId="0" applyBorder="1" applyAlignment="1">
      <alignment horizontal="center" vertical="center" wrapText="1"/>
    </xf>
    <xf numFmtId="49" fontId="11" fillId="4" borderId="52" xfId="0" applyNumberFormat="1" applyFont="1" applyFill="1" applyBorder="1" applyAlignment="1" applyProtection="1">
      <alignment horizontal="center"/>
      <protection locked="0"/>
    </xf>
    <xf numFmtId="49" fontId="33" fillId="0" borderId="3" xfId="0" applyNumberFormat="1" applyFont="1" applyBorder="1" applyAlignment="1" applyProtection="1">
      <protection locked="0"/>
    </xf>
    <xf numFmtId="49" fontId="33" fillId="4" borderId="3" xfId="0" applyNumberFormat="1" applyFont="1" applyFill="1" applyBorder="1" applyAlignment="1" applyProtection="1">
      <protection locked="0"/>
    </xf>
    <xf numFmtId="0" fontId="2" fillId="4" borderId="47" xfId="0" applyNumberFormat="1" applyFont="1" applyFill="1" applyBorder="1" applyAlignment="1" applyProtection="1">
      <protection locked="0"/>
    </xf>
    <xf numFmtId="0" fontId="31" fillId="0" borderId="47" xfId="0" applyFont="1" applyBorder="1" applyAlignment="1" applyProtection="1">
      <protection locked="0"/>
    </xf>
    <xf numFmtId="0" fontId="31" fillId="0" borderId="53" xfId="0" applyFont="1" applyBorder="1" applyAlignment="1" applyProtection="1">
      <protection locked="0"/>
    </xf>
    <xf numFmtId="3" fontId="2" fillId="4" borderId="73" xfId="0" applyNumberFormat="1" applyFont="1" applyFill="1" applyBorder="1" applyAlignment="1" applyProtection="1">
      <alignment horizontal="right"/>
      <protection locked="0"/>
    </xf>
    <xf numFmtId="3" fontId="31" fillId="4" borderId="81" xfId="0" applyNumberFormat="1" applyFont="1" applyFill="1" applyBorder="1" applyAlignment="1" applyProtection="1">
      <alignment horizontal="right"/>
      <protection locked="0"/>
    </xf>
    <xf numFmtId="3" fontId="31" fillId="0" borderId="82" xfId="0" applyNumberFormat="1" applyFont="1" applyBorder="1" applyAlignment="1" applyProtection="1">
      <alignment horizontal="right"/>
      <protection locked="0"/>
    </xf>
    <xf numFmtId="0" fontId="2" fillId="0" borderId="47" xfId="0" applyNumberFormat="1" applyFont="1" applyFill="1" applyBorder="1" applyAlignment="1" applyProtection="1"/>
    <xf numFmtId="0" fontId="31" fillId="0" borderId="47" xfId="0" applyFont="1" applyFill="1" applyBorder="1" applyAlignment="1" applyProtection="1"/>
    <xf numFmtId="0" fontId="31" fillId="0" borderId="53" xfId="0" applyFont="1" applyFill="1" applyBorder="1" applyAlignment="1" applyProtection="1"/>
    <xf numFmtId="0" fontId="1" fillId="0" borderId="52" xfId="0" applyNumberFormat="1" applyFont="1" applyBorder="1" applyAlignment="1"/>
    <xf numFmtId="0" fontId="0" fillId="0" borderId="10" xfId="0" applyBorder="1" applyAlignment="1"/>
    <xf numFmtId="0" fontId="12" fillId="0" borderId="14" xfId="0" applyNumberFormat="1" applyFont="1" applyBorder="1" applyAlignment="1">
      <alignment horizontal="right" vertical="center"/>
    </xf>
    <xf numFmtId="0" fontId="31" fillId="0" borderId="14" xfId="0" applyFont="1" applyBorder="1" applyAlignment="1">
      <alignment horizontal="right" vertical="center"/>
    </xf>
    <xf numFmtId="0" fontId="31" fillId="0" borderId="83" xfId="0" applyFont="1" applyBorder="1" applyAlignment="1">
      <alignment horizontal="right" vertical="center"/>
    </xf>
    <xf numFmtId="0" fontId="2" fillId="0" borderId="53" xfId="0" applyNumberFormat="1" applyFont="1" applyFill="1" applyBorder="1" applyAlignment="1" applyProtection="1"/>
    <xf numFmtId="38" fontId="2" fillId="6" borderId="38" xfId="0" applyNumberFormat="1" applyFont="1" applyFill="1" applyBorder="1" applyAlignment="1" applyProtection="1"/>
    <xf numFmtId="38" fontId="31" fillId="0" borderId="84" xfId="0" applyNumberFormat="1" applyFont="1" applyBorder="1"/>
    <xf numFmtId="3" fontId="2" fillId="4" borderId="81" xfId="0" applyNumberFormat="1" applyFont="1" applyFill="1" applyBorder="1" applyAlignment="1" applyProtection="1">
      <alignment horizontal="right"/>
      <protection locked="0"/>
    </xf>
    <xf numFmtId="38" fontId="12" fillId="6" borderId="85" xfId="0" applyNumberFormat="1" applyFont="1" applyFill="1" applyBorder="1" applyAlignment="1" applyProtection="1">
      <alignment horizontal="right"/>
    </xf>
    <xf numFmtId="38" fontId="31" fillId="0" borderId="86" xfId="0" applyNumberFormat="1" applyFont="1" applyBorder="1" applyAlignment="1"/>
    <xf numFmtId="0" fontId="12" fillId="0" borderId="32" xfId="0" applyNumberFormat="1" applyFont="1" applyBorder="1" applyAlignment="1">
      <alignment horizontal="center"/>
    </xf>
    <xf numFmtId="0" fontId="38" fillId="0" borderId="53" xfId="0" applyFont="1" applyBorder="1" applyAlignment="1">
      <alignment horizontal="center"/>
    </xf>
    <xf numFmtId="0" fontId="12" fillId="0" borderId="32" xfId="0" applyNumberFormat="1" applyFont="1" applyBorder="1" applyAlignment="1"/>
    <xf numFmtId="0" fontId="38" fillId="0" borderId="47" xfId="0" applyFont="1" applyBorder="1" applyAlignment="1"/>
    <xf numFmtId="0" fontId="38" fillId="0" borderId="53" xfId="0" applyFont="1" applyBorder="1" applyAlignment="1"/>
    <xf numFmtId="0" fontId="2" fillId="0" borderId="32" xfId="0" applyNumberFormat="1" applyFont="1" applyBorder="1" applyAlignment="1">
      <alignment horizontal="left"/>
    </xf>
    <xf numFmtId="0" fontId="31" fillId="0" borderId="47" xfId="0" applyFont="1" applyBorder="1" applyAlignment="1">
      <alignment horizontal="left"/>
    </xf>
    <xf numFmtId="0" fontId="31" fillId="0" borderId="53" xfId="0" applyFont="1" applyBorder="1" applyAlignment="1">
      <alignment horizontal="left"/>
    </xf>
    <xf numFmtId="38" fontId="2" fillId="6" borderId="38" xfId="0" applyNumberFormat="1" applyFont="1" applyFill="1" applyBorder="1" applyAlignment="1" applyProtection="1">
      <alignment horizontal="right"/>
    </xf>
    <xf numFmtId="38" fontId="31" fillId="0" borderId="61" xfId="0" applyNumberFormat="1" applyFont="1" applyBorder="1"/>
    <xf numFmtId="0" fontId="2" fillId="4" borderId="53" xfId="0" applyNumberFormat="1" applyFont="1" applyFill="1" applyBorder="1" applyAlignment="1" applyProtection="1">
      <protection locked="0"/>
    </xf>
    <xf numFmtId="0" fontId="2" fillId="0" borderId="32" xfId="0" applyNumberFormat="1" applyFont="1" applyBorder="1" applyAlignment="1">
      <alignment horizontal="center"/>
    </xf>
    <xf numFmtId="0" fontId="31" fillId="0" borderId="53" xfId="0" applyFont="1" applyBorder="1" applyAlignment="1">
      <alignment horizontal="center"/>
    </xf>
    <xf numFmtId="0" fontId="5" fillId="0" borderId="13" xfId="0" applyNumberFormat="1" applyFont="1" applyBorder="1" applyAlignment="1">
      <alignment horizontal="center"/>
    </xf>
    <xf numFmtId="0" fontId="28" fillId="0" borderId="20" xfId="0" applyFont="1" applyBorder="1" applyAlignment="1">
      <alignment horizontal="center"/>
    </xf>
    <xf numFmtId="0" fontId="1" fillId="0" borderId="87" xfId="0" applyNumberFormat="1" applyFont="1" applyBorder="1" applyAlignment="1">
      <alignment horizontal="center"/>
    </xf>
    <xf numFmtId="0" fontId="0" fillId="0" borderId="88" xfId="0" applyBorder="1" applyAlignment="1">
      <alignment horizontal="center"/>
    </xf>
    <xf numFmtId="0" fontId="1" fillId="0" borderId="32" xfId="0" applyNumberFormat="1" applyFont="1" applyBorder="1" applyAlignment="1">
      <alignment horizontal="left"/>
    </xf>
    <xf numFmtId="0" fontId="0" fillId="0" borderId="47" xfId="0" applyBorder="1" applyAlignment="1">
      <alignment horizontal="left"/>
    </xf>
    <xf numFmtId="0" fontId="0" fillId="0" borderId="53" xfId="0" applyBorder="1" applyAlignment="1">
      <alignment horizontal="left"/>
    </xf>
    <xf numFmtId="0" fontId="5" fillId="0" borderId="32" xfId="0" applyNumberFormat="1" applyFont="1" applyBorder="1" applyAlignment="1"/>
    <xf numFmtId="0" fontId="28" fillId="0" borderId="47" xfId="0" applyFont="1" applyBorder="1" applyAlignment="1"/>
    <xf numFmtId="0" fontId="28" fillId="0" borderId="53" xfId="0" applyFont="1" applyBorder="1" applyAlignment="1"/>
    <xf numFmtId="0" fontId="12" fillId="0" borderId="52" xfId="0" applyNumberFormat="1" applyFont="1" applyBorder="1" applyAlignment="1"/>
    <xf numFmtId="38" fontId="2" fillId="6" borderId="31" xfId="0" applyNumberFormat="1" applyFont="1" applyFill="1" applyBorder="1" applyAlignment="1">
      <alignment horizontal="right"/>
    </xf>
    <xf numFmtId="38" fontId="31" fillId="0" borderId="55" xfId="0" applyNumberFormat="1" applyFont="1" applyBorder="1" applyAlignment="1">
      <alignment horizontal="right"/>
    </xf>
    <xf numFmtId="0" fontId="1" fillId="0" borderId="89" xfId="0" applyNumberFormat="1" applyFont="1" applyBorder="1" applyAlignment="1">
      <alignment horizontal="left"/>
    </xf>
    <xf numFmtId="0" fontId="0" fillId="0" borderId="6" xfId="0" applyBorder="1" applyAlignment="1">
      <alignment horizontal="left"/>
    </xf>
    <xf numFmtId="0" fontId="0" fillId="0" borderId="16" xfId="0" applyBorder="1" applyAlignment="1">
      <alignment horizontal="left"/>
    </xf>
    <xf numFmtId="0" fontId="1" fillId="0" borderId="15" xfId="0" applyNumberFormat="1" applyFont="1" applyBorder="1" applyAlignment="1">
      <alignment horizontal="center"/>
    </xf>
    <xf numFmtId="0" fontId="0" fillId="0" borderId="60" xfId="0" applyBorder="1" applyAlignment="1">
      <alignment horizontal="center"/>
    </xf>
    <xf numFmtId="0" fontId="5" fillId="0" borderId="52" xfId="0" applyNumberFormat="1" applyFont="1" applyBorder="1" applyAlignment="1">
      <alignment horizontal="center"/>
    </xf>
    <xf numFmtId="0" fontId="28" fillId="0" borderId="59" xfId="0" applyFont="1" applyBorder="1" applyAlignment="1">
      <alignment horizontal="center"/>
    </xf>
    <xf numFmtId="0" fontId="5" fillId="0" borderId="22" xfId="0" applyNumberFormat="1" applyFont="1" applyBorder="1" applyAlignment="1"/>
    <xf numFmtId="0" fontId="28" fillId="0" borderId="14" xfId="0" applyFont="1" applyBorder="1" applyAlignment="1"/>
    <xf numFmtId="0" fontId="28" fillId="0" borderId="20" xfId="0" applyFont="1" applyBorder="1" applyAlignment="1"/>
    <xf numFmtId="0" fontId="12" fillId="0" borderId="1" xfId="0" applyNumberFormat="1" applyFont="1" applyBorder="1" applyAlignment="1">
      <alignment wrapText="1"/>
    </xf>
    <xf numFmtId="0" fontId="0" fillId="0" borderId="1" xfId="0" applyBorder="1" applyAlignment="1"/>
    <xf numFmtId="0" fontId="0" fillId="0" borderId="55" xfId="0" applyBorder="1" applyAlignment="1">
      <alignment horizontal="right"/>
    </xf>
    <xf numFmtId="0" fontId="1" fillId="4" borderId="32" xfId="0" applyNumberFormat="1" applyFont="1" applyFill="1" applyBorder="1" applyAlignment="1" applyProtection="1">
      <protection locked="0"/>
    </xf>
    <xf numFmtId="0" fontId="0" fillId="4" borderId="47" xfId="0" applyFill="1" applyBorder="1" applyAlignment="1" applyProtection="1">
      <protection locked="0"/>
    </xf>
    <xf numFmtId="0" fontId="0" fillId="4" borderId="53" xfId="0" applyFill="1" applyBorder="1" applyAlignment="1" applyProtection="1">
      <protection locked="0"/>
    </xf>
    <xf numFmtId="0" fontId="5" fillId="0" borderId="32" xfId="0" applyNumberFormat="1" applyFont="1" applyBorder="1" applyAlignment="1">
      <alignment horizontal="center"/>
    </xf>
    <xf numFmtId="0" fontId="28" fillId="0" borderId="53" xfId="0" applyFont="1" applyBorder="1" applyAlignment="1">
      <alignment horizontal="center"/>
    </xf>
    <xf numFmtId="0" fontId="5" fillId="0" borderId="32" xfId="0" applyNumberFormat="1" applyFont="1" applyBorder="1" applyAlignment="1">
      <alignment horizontal="left"/>
    </xf>
    <xf numFmtId="0" fontId="28" fillId="0" borderId="47" xfId="0" applyFont="1" applyBorder="1" applyAlignment="1">
      <alignment horizontal="left"/>
    </xf>
    <xf numFmtId="0" fontId="28" fillId="0" borderId="53" xfId="0" applyFont="1" applyBorder="1" applyAlignment="1">
      <alignment horizontal="left"/>
    </xf>
    <xf numFmtId="0" fontId="1" fillId="0" borderId="4" xfId="0" applyNumberFormat="1" applyFont="1" applyBorder="1" applyAlignment="1">
      <alignment horizontal="center"/>
    </xf>
    <xf numFmtId="0" fontId="0" fillId="0" borderId="37" xfId="0" applyBorder="1" applyAlignment="1">
      <alignment horizontal="center"/>
    </xf>
    <xf numFmtId="0" fontId="39" fillId="0" borderId="53" xfId="0" applyFont="1" applyBorder="1" applyAlignment="1">
      <alignment horizontal="center"/>
    </xf>
    <xf numFmtId="0" fontId="5" fillId="0" borderId="9" xfId="0" applyNumberFormat="1" applyFont="1" applyBorder="1" applyAlignment="1">
      <alignment horizontal="left"/>
    </xf>
    <xf numFmtId="0" fontId="39" fillId="0" borderId="7" xfId="0" applyFont="1" applyBorder="1" applyAlignment="1">
      <alignment horizontal="left"/>
    </xf>
    <xf numFmtId="0" fontId="39" fillId="0" borderId="40" xfId="0" applyFont="1" applyBorder="1" applyAlignment="1">
      <alignment horizontal="left"/>
    </xf>
    <xf numFmtId="0" fontId="1" fillId="0" borderId="9" xfId="0" applyNumberFormat="1" applyFont="1" applyBorder="1" applyAlignment="1"/>
    <xf numFmtId="0" fontId="0" fillId="0" borderId="7" xfId="0" applyBorder="1" applyAlignment="1"/>
    <xf numFmtId="0" fontId="0" fillId="0" borderId="37" xfId="0" applyBorder="1" applyAlignment="1"/>
    <xf numFmtId="0" fontId="0" fillId="0" borderId="8" xfId="0" applyBorder="1" applyAlignment="1"/>
    <xf numFmtId="0" fontId="0" fillId="0" borderId="0" xfId="0" applyBorder="1" applyAlignment="1"/>
    <xf numFmtId="0" fontId="0" fillId="0" borderId="90" xfId="0" applyBorder="1" applyAlignment="1"/>
    <xf numFmtId="0" fontId="0" fillId="0" borderId="46" xfId="0" applyBorder="1" applyAlignment="1"/>
    <xf numFmtId="0" fontId="0" fillId="0" borderId="88" xfId="0" applyBorder="1" applyAlignment="1"/>
    <xf numFmtId="38" fontId="2" fillId="6" borderId="65" xfId="0" applyNumberFormat="1" applyFont="1" applyFill="1" applyBorder="1" applyAlignment="1" applyProtection="1"/>
    <xf numFmtId="38" fontId="31" fillId="0" borderId="67" xfId="0" applyNumberFormat="1" applyFont="1" applyBorder="1" applyAlignment="1"/>
    <xf numFmtId="0" fontId="1" fillId="4" borderId="47" xfId="0" applyNumberFormat="1" applyFont="1" applyFill="1" applyBorder="1" applyAlignment="1" applyProtection="1">
      <protection locked="0"/>
    </xf>
    <xf numFmtId="0" fontId="0" fillId="0" borderId="47" xfId="0" applyBorder="1" applyAlignment="1" applyProtection="1">
      <protection locked="0"/>
    </xf>
    <xf numFmtId="0" fontId="0" fillId="0" borderId="53" xfId="0" applyBorder="1" applyAlignment="1" applyProtection="1">
      <protection locked="0"/>
    </xf>
    <xf numFmtId="0" fontId="2" fillId="0" borderId="13" xfId="0" applyNumberFormat="1" applyFont="1" applyBorder="1" applyAlignment="1"/>
    <xf numFmtId="0" fontId="0" fillId="0" borderId="62" xfId="0" applyBorder="1" applyAlignment="1"/>
    <xf numFmtId="0" fontId="2" fillId="0" borderId="52" xfId="0" applyNumberFormat="1" applyFont="1" applyBorder="1" applyAlignment="1"/>
    <xf numFmtId="0" fontId="2" fillId="4" borderId="52" xfId="0" applyNumberFormat="1" applyFont="1" applyFill="1" applyBorder="1" applyAlignment="1" applyProtection="1">
      <protection locked="0"/>
    </xf>
    <xf numFmtId="0" fontId="31" fillId="4" borderId="52" xfId="0" applyFont="1" applyFill="1" applyBorder="1" applyAlignment="1" applyProtection="1">
      <protection locked="0"/>
    </xf>
    <xf numFmtId="0" fontId="0" fillId="0" borderId="21" xfId="0" applyBorder="1" applyAlignment="1" applyProtection="1">
      <protection locked="0"/>
    </xf>
    <xf numFmtId="0" fontId="12" fillId="0" borderId="0" xfId="0" applyNumberFormat="1" applyFont="1" applyBorder="1" applyAlignment="1">
      <alignment horizontal="right"/>
    </xf>
    <xf numFmtId="0" fontId="28" fillId="0" borderId="0" xfId="0" applyFont="1" applyBorder="1" applyAlignment="1"/>
    <xf numFmtId="38" fontId="11" fillId="4" borderId="52" xfId="0" applyNumberFormat="1" applyFont="1" applyFill="1" applyBorder="1" applyAlignment="1" applyProtection="1">
      <protection locked="0"/>
    </xf>
    <xf numFmtId="38" fontId="11" fillId="4" borderId="3" xfId="0" applyNumberFormat="1" applyFont="1" applyFill="1" applyBorder="1" applyAlignment="1" applyProtection="1">
      <protection locked="0"/>
    </xf>
    <xf numFmtId="0" fontId="1" fillId="0" borderId="13" xfId="2" applyNumberFormat="1" applyFont="1" applyBorder="1" applyAlignment="1">
      <alignment horizontal="left"/>
    </xf>
    <xf numFmtId="0" fontId="0" fillId="0" borderId="14" xfId="0" applyBorder="1" applyAlignment="1"/>
    <xf numFmtId="0" fontId="5" fillId="0" borderId="32" xfId="2" applyNumberFormat="1" applyFont="1" applyBorder="1" applyAlignment="1">
      <alignment horizontal="left"/>
    </xf>
    <xf numFmtId="0" fontId="2" fillId="0" borderId="5" xfId="2" applyNumberFormat="1" applyFont="1" applyBorder="1" applyAlignment="1">
      <alignment horizontal="left"/>
    </xf>
    <xf numFmtId="0" fontId="27" fillId="0" borderId="10" xfId="0" applyFont="1" applyBorder="1" applyAlignment="1">
      <alignment horizontal="left"/>
    </xf>
    <xf numFmtId="0" fontId="27" fillId="0" borderId="11" xfId="0" applyFont="1" applyBorder="1" applyAlignment="1">
      <alignment horizontal="left"/>
    </xf>
    <xf numFmtId="0" fontId="12" fillId="0" borderId="32" xfId="2" applyNumberFormat="1" applyFont="1" applyBorder="1" applyAlignment="1"/>
    <xf numFmtId="0" fontId="27" fillId="0" borderId="47" xfId="0" applyFont="1" applyBorder="1" applyAlignment="1"/>
    <xf numFmtId="0" fontId="27" fillId="0" borderId="53" xfId="0" applyFont="1" applyBorder="1" applyAlignment="1"/>
    <xf numFmtId="0" fontId="2" fillId="0" borderId="32" xfId="2" applyNumberFormat="1" applyFont="1" applyBorder="1" applyAlignment="1">
      <alignment horizontal="center"/>
    </xf>
    <xf numFmtId="0" fontId="27" fillId="0" borderId="53" xfId="0" applyFont="1" applyBorder="1" applyAlignment="1">
      <alignment horizontal="center"/>
    </xf>
    <xf numFmtId="0" fontId="31" fillId="0" borderId="47" xfId="0" applyFont="1" applyBorder="1" applyAlignment="1"/>
    <xf numFmtId="0" fontId="31" fillId="0" borderId="53" xfId="0" applyFont="1" applyBorder="1" applyAlignment="1"/>
    <xf numFmtId="0" fontId="31" fillId="0" borderId="10" xfId="0" applyFont="1" applyBorder="1" applyAlignment="1">
      <alignment horizontal="left"/>
    </xf>
    <xf numFmtId="0" fontId="31" fillId="0" borderId="11" xfId="0" applyFont="1" applyBorder="1" applyAlignment="1">
      <alignment horizontal="left"/>
    </xf>
    <xf numFmtId="0" fontId="2" fillId="0" borderId="1" xfId="2" applyNumberFormat="1" applyFont="1" applyBorder="1" applyAlignment="1">
      <alignment horizontal="left"/>
    </xf>
    <xf numFmtId="0" fontId="31" fillId="0" borderId="1" xfId="0" applyFont="1" applyBorder="1" applyAlignment="1">
      <alignment horizontal="left"/>
    </xf>
    <xf numFmtId="0" fontId="12" fillId="0" borderId="52" xfId="2" applyNumberFormat="1" applyFont="1" applyBorder="1" applyAlignment="1"/>
    <xf numFmtId="0" fontId="31" fillId="0" borderId="21" xfId="0" applyFont="1" applyBorder="1" applyAlignment="1"/>
    <xf numFmtId="0" fontId="31" fillId="0" borderId="3" xfId="0" applyFont="1" applyBorder="1" applyAlignment="1"/>
    <xf numFmtId="0" fontId="5" fillId="0" borderId="9" xfId="2" applyNumberFormat="1" applyFont="1" applyBorder="1" applyAlignment="1"/>
    <xf numFmtId="0" fontId="0" fillId="0" borderId="40" xfId="0" applyBorder="1" applyAlignment="1"/>
    <xf numFmtId="0" fontId="2" fillId="4" borderId="91" xfId="2" applyNumberFormat="1" applyFont="1" applyFill="1" applyBorder="1" applyAlignment="1" applyProtection="1">
      <protection locked="0"/>
    </xf>
    <xf numFmtId="0" fontId="31" fillId="0" borderId="92" xfId="0" applyFont="1" applyBorder="1" applyAlignment="1" applyProtection="1">
      <protection locked="0"/>
    </xf>
    <xf numFmtId="0" fontId="2" fillId="0" borderId="35" xfId="2" applyNumberFormat="1" applyFont="1" applyBorder="1" applyAlignment="1">
      <alignment horizontal="left"/>
    </xf>
    <xf numFmtId="0" fontId="31" fillId="0" borderId="35" xfId="0" applyFont="1" applyBorder="1" applyAlignment="1"/>
    <xf numFmtId="0" fontId="1" fillId="0" borderId="35" xfId="2" applyNumberFormat="1" applyFont="1" applyBorder="1" applyAlignment="1">
      <alignment horizontal="left"/>
    </xf>
    <xf numFmtId="0" fontId="30" fillId="0" borderId="35" xfId="0" applyFont="1" applyBorder="1" applyAlignment="1"/>
    <xf numFmtId="0" fontId="2" fillId="4" borderId="19" xfId="2" applyNumberFormat="1" applyFont="1" applyFill="1" applyBorder="1" applyAlignment="1" applyProtection="1">
      <protection locked="0"/>
    </xf>
    <xf numFmtId="0" fontId="2" fillId="4" borderId="32" xfId="2" applyNumberFormat="1" applyFont="1" applyFill="1" applyBorder="1" applyAlignment="1" applyProtection="1">
      <protection locked="0"/>
    </xf>
    <xf numFmtId="0" fontId="0" fillId="0" borderId="0" xfId="0" applyAlignment="1" applyProtection="1">
      <alignment horizontal="left"/>
    </xf>
    <xf numFmtId="49" fontId="2" fillId="4" borderId="15" xfId="0" applyNumberFormat="1" applyFont="1" applyFill="1" applyBorder="1" applyAlignment="1" applyProtection="1">
      <alignment horizontal="left" vertical="top"/>
      <protection locked="0"/>
    </xf>
    <xf numFmtId="49" fontId="2" fillId="4" borderId="6" xfId="0" applyNumberFormat="1" applyFont="1" applyFill="1" applyBorder="1" applyAlignment="1" applyProtection="1">
      <alignment horizontal="left" vertical="top"/>
      <protection locked="0"/>
    </xf>
    <xf numFmtId="49" fontId="2" fillId="4" borderId="16" xfId="0" applyNumberFormat="1" applyFont="1" applyFill="1" applyBorder="1" applyAlignment="1" applyProtection="1">
      <alignment horizontal="left" vertical="top"/>
      <protection locked="0"/>
    </xf>
    <xf numFmtId="49" fontId="2" fillId="4" borderId="4" xfId="0" applyNumberFormat="1" applyFont="1" applyFill="1" applyBorder="1" applyAlignment="1" applyProtection="1">
      <alignment horizontal="left" vertical="top"/>
      <protection locked="0"/>
    </xf>
    <xf numFmtId="49" fontId="2" fillId="4" borderId="0" xfId="0" applyNumberFormat="1" applyFont="1" applyFill="1" applyBorder="1" applyAlignment="1" applyProtection="1">
      <alignment horizontal="left" vertical="top"/>
      <protection locked="0"/>
    </xf>
    <xf numFmtId="49" fontId="2" fillId="4" borderId="2" xfId="0" applyNumberFormat="1" applyFont="1" applyFill="1" applyBorder="1" applyAlignment="1" applyProtection="1">
      <alignment horizontal="left" vertical="top"/>
      <protection locked="0"/>
    </xf>
    <xf numFmtId="0" fontId="2" fillId="0" borderId="12" xfId="0" applyNumberFormat="1" applyFont="1" applyBorder="1" applyAlignment="1" applyProtection="1">
      <alignment horizontal="left" wrapText="1"/>
    </xf>
    <xf numFmtId="0" fontId="2" fillId="0" borderId="7" xfId="0" applyNumberFormat="1" applyFont="1" applyBorder="1" applyAlignment="1" applyProtection="1">
      <alignment horizontal="left" wrapText="1"/>
    </xf>
    <xf numFmtId="0" fontId="2" fillId="0" borderId="64" xfId="0" applyNumberFormat="1" applyFont="1" applyBorder="1" applyAlignment="1" applyProtection="1">
      <alignment horizontal="left" wrapText="1"/>
    </xf>
    <xf numFmtId="0" fontId="5" fillId="0" borderId="9" xfId="0" applyNumberFormat="1" applyFont="1" applyBorder="1" applyAlignment="1" applyProtection="1">
      <alignment horizontal="center"/>
    </xf>
    <xf numFmtId="0" fontId="39" fillId="0" borderId="40" xfId="0" applyFont="1" applyBorder="1" applyAlignment="1" applyProtection="1">
      <alignment horizontal="center"/>
    </xf>
    <xf numFmtId="0" fontId="5" fillId="0" borderId="9" xfId="0" applyNumberFormat="1" applyFont="1" applyBorder="1" applyAlignment="1" applyProtection="1">
      <alignment horizontal="left"/>
    </xf>
    <xf numFmtId="0" fontId="39" fillId="0" borderId="7" xfId="0" applyFont="1" applyBorder="1" applyAlignment="1" applyProtection="1">
      <alignment horizontal="left"/>
    </xf>
    <xf numFmtId="0" fontId="39" fillId="0" borderId="40" xfId="0" applyFont="1" applyBorder="1" applyAlignment="1" applyProtection="1">
      <alignment horizontal="left"/>
    </xf>
    <xf numFmtId="0" fontId="2" fillId="0" borderId="52" xfId="0" applyNumberFormat="1" applyFont="1" applyBorder="1" applyAlignment="1" applyProtection="1">
      <alignment horizontal="center"/>
    </xf>
    <xf numFmtId="0" fontId="31" fillId="0" borderId="3" xfId="0" applyFont="1" applyBorder="1" applyAlignment="1" applyProtection="1">
      <alignment horizontal="center"/>
    </xf>
    <xf numFmtId="0" fontId="2" fillId="0" borderId="47" xfId="0" applyNumberFormat="1" applyFont="1" applyBorder="1" applyAlignment="1" applyProtection="1">
      <alignment horizontal="left"/>
    </xf>
    <xf numFmtId="0" fontId="31" fillId="0" borderId="47" xfId="0" applyFont="1" applyBorder="1" applyAlignment="1" applyProtection="1">
      <alignment horizontal="left"/>
    </xf>
    <xf numFmtId="0" fontId="31" fillId="0" borderId="53" xfId="0" applyFont="1" applyBorder="1" applyAlignment="1" applyProtection="1">
      <alignment horizontal="left"/>
    </xf>
  </cellXfs>
  <cellStyles count="5">
    <cellStyle name="Currency 2" xfId="1" xr:uid="{00000000-0005-0000-0000-000000000000}"/>
    <cellStyle name="Normal" xfId="0" builtinId="0"/>
    <cellStyle name="Normal 2" xfId="2" xr:uid="{00000000-0005-0000-0000-000002000000}"/>
    <cellStyle name="Normal 3" xfId="3" xr:uid="{00000000-0005-0000-0000-000003000000}"/>
    <cellStyle name="Percent" xfId="4" builtinId="5"/>
  </cellStyles>
  <dxfs count="84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A21"/>
  <sheetViews>
    <sheetView workbookViewId="0"/>
  </sheetViews>
  <sheetFormatPr defaultRowHeight="15" x14ac:dyDescent="0.25"/>
  <cols>
    <col min="1" max="1" width="26.42578125" bestFit="1" customWidth="1"/>
  </cols>
  <sheetData>
    <row r="1" spans="1:1" x14ac:dyDescent="0.25">
      <c r="A1" t="s">
        <v>584</v>
      </c>
    </row>
    <row r="2" spans="1:1" x14ac:dyDescent="0.25">
      <c r="A2" t="s">
        <v>538</v>
      </c>
    </row>
    <row r="3" spans="1:1" x14ac:dyDescent="0.25">
      <c r="A3" t="s">
        <v>538</v>
      </c>
    </row>
    <row r="4" spans="1:1" x14ac:dyDescent="0.25">
      <c r="A4" t="s">
        <v>538</v>
      </c>
    </row>
    <row r="5" spans="1:1" x14ac:dyDescent="0.25">
      <c r="A5" t="s">
        <v>538</v>
      </c>
    </row>
    <row r="6" spans="1:1" x14ac:dyDescent="0.25">
      <c r="A6" t="s">
        <v>538</v>
      </c>
    </row>
    <row r="7" spans="1:1" x14ac:dyDescent="0.25">
      <c r="A7" t="s">
        <v>539</v>
      </c>
    </row>
    <row r="8" spans="1:1" x14ac:dyDescent="0.25">
      <c r="A8" t="s">
        <v>540</v>
      </c>
    </row>
    <row r="9" spans="1:1" x14ac:dyDescent="0.25">
      <c r="A9" t="s">
        <v>538</v>
      </c>
    </row>
    <row r="10" spans="1:1" x14ac:dyDescent="0.25">
      <c r="A10" t="s">
        <v>538</v>
      </c>
    </row>
    <row r="11" spans="1:1" x14ac:dyDescent="0.25">
      <c r="A11" t="s">
        <v>538</v>
      </c>
    </row>
    <row r="12" spans="1:1" x14ac:dyDescent="0.25">
      <c r="A12" t="s">
        <v>538</v>
      </c>
    </row>
    <row r="13" spans="1:1" x14ac:dyDescent="0.25">
      <c r="A13" t="s">
        <v>538</v>
      </c>
    </row>
    <row r="14" spans="1:1" x14ac:dyDescent="0.25">
      <c r="A14" t="s">
        <v>538</v>
      </c>
    </row>
    <row r="15" spans="1:1" x14ac:dyDescent="0.25">
      <c r="A15" t="s">
        <v>538</v>
      </c>
    </row>
    <row r="16" spans="1:1" x14ac:dyDescent="0.25">
      <c r="A16" t="s">
        <v>540</v>
      </c>
    </row>
    <row r="17" spans="1:1" x14ac:dyDescent="0.25">
      <c r="A17" t="s">
        <v>540</v>
      </c>
    </row>
    <row r="18" spans="1:1" x14ac:dyDescent="0.25">
      <c r="A18" t="s">
        <v>540</v>
      </c>
    </row>
    <row r="19" spans="1:1" x14ac:dyDescent="0.25">
      <c r="A19" t="s">
        <v>540</v>
      </c>
    </row>
    <row r="20" spans="1:1" x14ac:dyDescent="0.25">
      <c r="A20" t="s">
        <v>540</v>
      </c>
    </row>
    <row r="21" spans="1:1" x14ac:dyDescent="0.25">
      <c r="A21" t="s">
        <v>584</v>
      </c>
    </row>
  </sheetData>
  <customSheetViews>
    <customSheetView guid="{A5FF1624-1AC3-4A8F-BE87-FB34E4AF9F76}" state="hidden">
      <selection activeCell="B30" sqref="B30"/>
      <pageMargins left="0.7" right="0.7" top="0.75" bottom="0.75" header="0.3" footer="0.3"/>
      <pageSetup orientation="portrait" r:id="rId1"/>
    </customSheetView>
  </customSheetViews>
  <phoneticPr fontId="41" type="noConversion"/>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L38"/>
  <sheetViews>
    <sheetView showOutlineSymbols="0" topLeftCell="A11" zoomScaleNormal="100" workbookViewId="0">
      <selection activeCell="A11" sqref="A11"/>
    </sheetView>
  </sheetViews>
  <sheetFormatPr defaultColWidth="12.42578125" defaultRowHeight="15" x14ac:dyDescent="0.2"/>
  <cols>
    <col min="1" max="1" width="16.7109375" style="96" customWidth="1"/>
    <col min="2" max="2" width="12.5703125" style="96" customWidth="1"/>
    <col min="3" max="3" width="5" style="96" customWidth="1"/>
    <col min="4" max="4" width="38" style="96" customWidth="1"/>
    <col min="5" max="5" width="11.28515625" style="96" bestFit="1" customWidth="1"/>
    <col min="6" max="6" width="10.42578125" style="96" customWidth="1"/>
    <col min="7" max="7" width="17.7109375" style="96" customWidth="1"/>
    <col min="8" max="9" width="17.85546875" style="96" customWidth="1"/>
    <col min="10" max="10" width="11.7109375" style="96" customWidth="1"/>
    <col min="11" max="11" width="17.7109375" style="96" customWidth="1"/>
    <col min="12" max="16384" width="12.42578125" style="96"/>
  </cols>
  <sheetData>
    <row r="2" spans="1:12" x14ac:dyDescent="0.2">
      <c r="A2" s="120" t="s">
        <v>226</v>
      </c>
      <c r="C2" s="100"/>
    </row>
    <row r="3" spans="1:12" ht="15.75" x14ac:dyDescent="0.25">
      <c r="A3" s="130"/>
      <c r="B3" s="119"/>
      <c r="C3" s="119"/>
      <c r="D3" s="181"/>
      <c r="E3" s="184" t="s">
        <v>31</v>
      </c>
      <c r="F3" s="698" t="s">
        <v>25</v>
      </c>
      <c r="G3" s="638"/>
      <c r="H3" s="638"/>
      <c r="I3" s="638"/>
      <c r="J3" s="638"/>
      <c r="K3" s="639"/>
      <c r="L3" s="123"/>
    </row>
    <row r="4" spans="1:12" ht="15.75" x14ac:dyDescent="0.25">
      <c r="A4" s="182"/>
      <c r="E4" s="179">
        <f>FILING_YEAR</f>
        <v>2024</v>
      </c>
      <c r="F4" s="696" t="str">
        <f>CO_NAME</f>
        <v xml:space="preserve"> </v>
      </c>
      <c r="G4" s="697"/>
      <c r="H4" s="697"/>
      <c r="I4" s="697"/>
      <c r="J4" s="697"/>
      <c r="K4" s="687"/>
      <c r="L4" s="123"/>
    </row>
    <row r="5" spans="1:12" ht="15.75" customHeight="1" x14ac:dyDescent="0.2">
      <c r="A5" s="190" t="s">
        <v>293</v>
      </c>
      <c r="E5" s="180"/>
      <c r="F5" s="140"/>
      <c r="G5" s="140"/>
      <c r="H5" s="140"/>
      <c r="I5" s="140"/>
      <c r="J5" s="140"/>
      <c r="K5" s="139"/>
      <c r="L5" s="123"/>
    </row>
    <row r="6" spans="1:12" x14ac:dyDescent="0.2">
      <c r="A6" s="138">
        <v>1</v>
      </c>
      <c r="B6" s="137">
        <v>2</v>
      </c>
      <c r="C6" s="136">
        <v>3</v>
      </c>
      <c r="D6" s="136">
        <v>4</v>
      </c>
      <c r="E6" s="136">
        <v>5</v>
      </c>
      <c r="F6" s="136">
        <v>6</v>
      </c>
      <c r="G6" s="136">
        <v>7</v>
      </c>
      <c r="H6" s="136">
        <v>8</v>
      </c>
      <c r="I6" s="136">
        <v>9</v>
      </c>
      <c r="J6" s="136">
        <v>10</v>
      </c>
      <c r="K6" s="135">
        <v>11</v>
      </c>
      <c r="L6" s="123"/>
    </row>
    <row r="7" spans="1:12" x14ac:dyDescent="0.2">
      <c r="A7" s="134"/>
      <c r="B7" s="133"/>
      <c r="C7" s="132"/>
      <c r="D7" s="132"/>
      <c r="E7" s="132"/>
      <c r="F7" s="132"/>
      <c r="G7" s="132" t="s">
        <v>185</v>
      </c>
      <c r="H7" s="132"/>
      <c r="I7" s="132"/>
      <c r="J7" s="132" t="s">
        <v>225</v>
      </c>
      <c r="K7" s="131"/>
      <c r="L7" s="123"/>
    </row>
    <row r="8" spans="1:12" x14ac:dyDescent="0.2">
      <c r="A8" s="134"/>
      <c r="B8" s="133"/>
      <c r="C8" s="132"/>
      <c r="D8" s="132"/>
      <c r="E8" s="132"/>
      <c r="F8" s="132"/>
      <c r="G8" s="132" t="s">
        <v>224</v>
      </c>
      <c r="H8" s="132" t="s">
        <v>223</v>
      </c>
      <c r="I8" s="132" t="s">
        <v>222</v>
      </c>
      <c r="J8" s="132" t="s">
        <v>221</v>
      </c>
      <c r="K8" s="131" t="s">
        <v>220</v>
      </c>
      <c r="L8" s="123"/>
    </row>
    <row r="9" spans="1:12" x14ac:dyDescent="0.2">
      <c r="A9" s="134" t="s">
        <v>219</v>
      </c>
      <c r="B9" s="133"/>
      <c r="C9" s="132"/>
      <c r="D9" s="132" t="s">
        <v>218</v>
      </c>
      <c r="E9" s="132" t="s">
        <v>217</v>
      </c>
      <c r="F9" s="132" t="s">
        <v>216</v>
      </c>
      <c r="G9" s="132" t="s">
        <v>215</v>
      </c>
      <c r="H9" s="132" t="s">
        <v>214</v>
      </c>
      <c r="I9" s="132" t="s">
        <v>213</v>
      </c>
      <c r="J9" s="132" t="s">
        <v>212</v>
      </c>
      <c r="K9" s="131" t="s">
        <v>211</v>
      </c>
      <c r="L9" s="123"/>
    </row>
    <row r="10" spans="1:12" x14ac:dyDescent="0.2">
      <c r="A10" s="134" t="s">
        <v>210</v>
      </c>
      <c r="B10" s="133" t="s">
        <v>27</v>
      </c>
      <c r="C10" s="132" t="s">
        <v>209</v>
      </c>
      <c r="D10" s="132" t="s">
        <v>208</v>
      </c>
      <c r="E10" s="132" t="s">
        <v>194</v>
      </c>
      <c r="F10" s="132" t="s">
        <v>207</v>
      </c>
      <c r="G10" s="132" t="s">
        <v>207</v>
      </c>
      <c r="H10" s="132" t="s">
        <v>206</v>
      </c>
      <c r="I10" s="132" t="s">
        <v>205</v>
      </c>
      <c r="J10" s="132" t="s">
        <v>204</v>
      </c>
      <c r="K10" s="131" t="s">
        <v>203</v>
      </c>
      <c r="L10" s="123"/>
    </row>
    <row r="11" spans="1:12" x14ac:dyDescent="0.2">
      <c r="A11" s="365"/>
      <c r="B11" s="365"/>
      <c r="C11" s="365"/>
      <c r="D11" s="365"/>
      <c r="E11" s="365"/>
      <c r="F11" s="338"/>
      <c r="G11" s="292">
        <v>0</v>
      </c>
      <c r="H11" s="292">
        <v>0</v>
      </c>
      <c r="I11" s="292">
        <v>0</v>
      </c>
      <c r="J11" s="409"/>
      <c r="K11" s="292">
        <v>0</v>
      </c>
      <c r="L11" s="123"/>
    </row>
    <row r="12" spans="1:12" x14ac:dyDescent="0.2">
      <c r="A12" s="365"/>
      <c r="B12" s="365"/>
      <c r="C12" s="365"/>
      <c r="D12" s="365"/>
      <c r="E12" s="365"/>
      <c r="F12" s="338"/>
      <c r="G12" s="292">
        <v>0</v>
      </c>
      <c r="H12" s="292">
        <v>0</v>
      </c>
      <c r="I12" s="292">
        <v>0</v>
      </c>
      <c r="J12" s="339"/>
      <c r="K12" s="292">
        <v>0</v>
      </c>
      <c r="L12" s="123"/>
    </row>
    <row r="13" spans="1:12" x14ac:dyDescent="0.2">
      <c r="A13" s="365"/>
      <c r="B13" s="365"/>
      <c r="C13" s="365"/>
      <c r="D13" s="342"/>
      <c r="E13" s="342"/>
      <c r="F13" s="338"/>
      <c r="G13" s="292">
        <v>0</v>
      </c>
      <c r="H13" s="292">
        <v>0</v>
      </c>
      <c r="I13" s="292">
        <v>0</v>
      </c>
      <c r="J13" s="339"/>
      <c r="K13" s="292">
        <v>0</v>
      </c>
      <c r="L13" s="123"/>
    </row>
    <row r="14" spans="1:12" x14ac:dyDescent="0.2">
      <c r="A14" s="365"/>
      <c r="B14" s="365"/>
      <c r="C14" s="366"/>
      <c r="D14" s="365"/>
      <c r="E14" s="365"/>
      <c r="F14" s="338"/>
      <c r="G14" s="292">
        <v>0</v>
      </c>
      <c r="H14" s="292">
        <v>0</v>
      </c>
      <c r="I14" s="292">
        <v>0</v>
      </c>
      <c r="J14" s="339"/>
      <c r="K14" s="292">
        <v>0</v>
      </c>
      <c r="L14" s="123"/>
    </row>
    <row r="15" spans="1:12" x14ac:dyDescent="0.2">
      <c r="A15" s="365"/>
      <c r="B15" s="365"/>
      <c r="C15" s="365"/>
      <c r="D15" s="365"/>
      <c r="E15" s="365"/>
      <c r="F15" s="338"/>
      <c r="G15" s="292">
        <v>0</v>
      </c>
      <c r="H15" s="292">
        <v>0</v>
      </c>
      <c r="I15" s="292">
        <v>0</v>
      </c>
      <c r="J15" s="339"/>
      <c r="K15" s="292">
        <v>0</v>
      </c>
      <c r="L15" s="123"/>
    </row>
    <row r="16" spans="1:12" x14ac:dyDescent="0.2">
      <c r="A16" s="365"/>
      <c r="B16" s="365"/>
      <c r="C16" s="365"/>
      <c r="D16" s="365"/>
      <c r="E16" s="365"/>
      <c r="F16" s="338"/>
      <c r="G16" s="292">
        <v>0</v>
      </c>
      <c r="H16" s="292">
        <v>0</v>
      </c>
      <c r="I16" s="292">
        <v>0</v>
      </c>
      <c r="J16" s="339"/>
      <c r="K16" s="292">
        <v>0</v>
      </c>
      <c r="L16" s="123"/>
    </row>
    <row r="17" spans="1:12" x14ac:dyDescent="0.2">
      <c r="A17" s="365"/>
      <c r="B17" s="365"/>
      <c r="C17" s="365"/>
      <c r="D17" s="365"/>
      <c r="E17" s="365"/>
      <c r="F17" s="338"/>
      <c r="G17" s="292">
        <v>0</v>
      </c>
      <c r="H17" s="292">
        <v>0</v>
      </c>
      <c r="I17" s="292">
        <v>0</v>
      </c>
      <c r="J17" s="339"/>
      <c r="K17" s="292">
        <v>0</v>
      </c>
      <c r="L17" s="123"/>
    </row>
    <row r="18" spans="1:12" x14ac:dyDescent="0.2">
      <c r="A18" s="365"/>
      <c r="B18" s="365"/>
      <c r="C18" s="365"/>
      <c r="D18" s="365"/>
      <c r="E18" s="365"/>
      <c r="F18" s="338"/>
      <c r="G18" s="292">
        <v>0</v>
      </c>
      <c r="H18" s="292">
        <v>0</v>
      </c>
      <c r="I18" s="292">
        <v>0</v>
      </c>
      <c r="J18" s="339"/>
      <c r="K18" s="292">
        <v>0</v>
      </c>
      <c r="L18" s="123"/>
    </row>
    <row r="19" spans="1:12" x14ac:dyDescent="0.2">
      <c r="A19" s="365"/>
      <c r="B19" s="365"/>
      <c r="C19" s="365"/>
      <c r="D19" s="365"/>
      <c r="E19" s="365"/>
      <c r="F19" s="338"/>
      <c r="G19" s="292">
        <v>0</v>
      </c>
      <c r="H19" s="292">
        <v>0</v>
      </c>
      <c r="I19" s="292">
        <v>0</v>
      </c>
      <c r="J19" s="339"/>
      <c r="K19" s="292">
        <v>0</v>
      </c>
      <c r="L19" s="123"/>
    </row>
    <row r="20" spans="1:12" x14ac:dyDescent="0.2">
      <c r="A20" s="365"/>
      <c r="B20" s="365"/>
      <c r="C20" s="365"/>
      <c r="D20" s="365"/>
      <c r="E20" s="365"/>
      <c r="F20" s="338"/>
      <c r="G20" s="292">
        <v>0</v>
      </c>
      <c r="H20" s="292">
        <v>0</v>
      </c>
      <c r="I20" s="292">
        <v>0</v>
      </c>
      <c r="J20" s="339"/>
      <c r="K20" s="292">
        <v>0</v>
      </c>
      <c r="L20" s="123"/>
    </row>
    <row r="21" spans="1:12" x14ac:dyDescent="0.2">
      <c r="A21" s="365"/>
      <c r="B21" s="365"/>
      <c r="C21" s="365"/>
      <c r="D21" s="365"/>
      <c r="E21" s="365"/>
      <c r="F21" s="338"/>
      <c r="G21" s="292">
        <v>0</v>
      </c>
      <c r="H21" s="292">
        <v>0</v>
      </c>
      <c r="I21" s="292">
        <v>0</v>
      </c>
      <c r="J21" s="339"/>
      <c r="K21" s="292">
        <v>0</v>
      </c>
      <c r="L21" s="123"/>
    </row>
    <row r="22" spans="1:12" x14ac:dyDescent="0.2">
      <c r="A22" s="365"/>
      <c r="B22" s="365"/>
      <c r="C22" s="365"/>
      <c r="D22" s="365"/>
      <c r="E22" s="365"/>
      <c r="F22" s="338"/>
      <c r="G22" s="292">
        <v>0</v>
      </c>
      <c r="H22" s="292">
        <v>0</v>
      </c>
      <c r="I22" s="292">
        <v>0</v>
      </c>
      <c r="J22" s="339"/>
      <c r="K22" s="292">
        <v>0</v>
      </c>
      <c r="L22" s="123"/>
    </row>
    <row r="23" spans="1:12" x14ac:dyDescent="0.2">
      <c r="A23" s="365"/>
      <c r="B23" s="365"/>
      <c r="C23" s="365"/>
      <c r="D23" s="365"/>
      <c r="E23" s="365"/>
      <c r="F23" s="338"/>
      <c r="G23" s="292">
        <v>0</v>
      </c>
      <c r="H23" s="292">
        <v>0</v>
      </c>
      <c r="I23" s="292">
        <v>0</v>
      </c>
      <c r="J23" s="339"/>
      <c r="K23" s="292">
        <v>0</v>
      </c>
      <c r="L23" s="123"/>
    </row>
    <row r="24" spans="1:12" x14ac:dyDescent="0.2">
      <c r="A24" s="365"/>
      <c r="B24" s="365"/>
      <c r="C24" s="365"/>
      <c r="D24" s="365"/>
      <c r="E24" s="365"/>
      <c r="F24" s="338"/>
      <c r="G24" s="292">
        <v>0</v>
      </c>
      <c r="H24" s="292">
        <v>0</v>
      </c>
      <c r="I24" s="292">
        <v>0</v>
      </c>
      <c r="J24" s="339"/>
      <c r="K24" s="292">
        <v>0</v>
      </c>
      <c r="L24" s="123"/>
    </row>
    <row r="25" spans="1:12" x14ac:dyDescent="0.2">
      <c r="A25" s="365"/>
      <c r="B25" s="365"/>
      <c r="C25" s="365"/>
      <c r="D25" s="365"/>
      <c r="E25" s="365"/>
      <c r="F25" s="338"/>
      <c r="G25" s="292">
        <v>0</v>
      </c>
      <c r="H25" s="292">
        <v>0</v>
      </c>
      <c r="I25" s="292">
        <v>0</v>
      </c>
      <c r="J25" s="339"/>
      <c r="K25" s="292">
        <v>0</v>
      </c>
      <c r="L25" s="123"/>
    </row>
    <row r="26" spans="1:12" x14ac:dyDescent="0.2">
      <c r="A26" s="365"/>
      <c r="B26" s="365"/>
      <c r="C26" s="365"/>
      <c r="D26" s="365"/>
      <c r="E26" s="365"/>
      <c r="F26" s="338"/>
      <c r="G26" s="292">
        <v>0</v>
      </c>
      <c r="H26" s="292">
        <v>0</v>
      </c>
      <c r="I26" s="292">
        <v>0</v>
      </c>
      <c r="J26" s="339"/>
      <c r="K26" s="292">
        <v>0</v>
      </c>
      <c r="L26" s="123"/>
    </row>
    <row r="27" spans="1:12" x14ac:dyDescent="0.2">
      <c r="A27" s="365"/>
      <c r="B27" s="365"/>
      <c r="C27" s="365"/>
      <c r="D27" s="365"/>
      <c r="E27" s="365"/>
      <c r="F27" s="338"/>
      <c r="G27" s="292">
        <v>0</v>
      </c>
      <c r="H27" s="292">
        <v>0</v>
      </c>
      <c r="I27" s="292">
        <v>0</v>
      </c>
      <c r="J27" s="339"/>
      <c r="K27" s="292">
        <v>0</v>
      </c>
      <c r="L27" s="123"/>
    </row>
    <row r="28" spans="1:12" x14ac:dyDescent="0.2">
      <c r="A28" s="365"/>
      <c r="B28" s="365"/>
      <c r="C28" s="365"/>
      <c r="D28" s="365"/>
      <c r="E28" s="365"/>
      <c r="F28" s="338"/>
      <c r="G28" s="292">
        <v>0</v>
      </c>
      <c r="H28" s="292">
        <v>0</v>
      </c>
      <c r="I28" s="292">
        <v>0</v>
      </c>
      <c r="J28" s="339"/>
      <c r="K28" s="292">
        <v>0</v>
      </c>
      <c r="L28" s="123"/>
    </row>
    <row r="29" spans="1:12" x14ac:dyDescent="0.2">
      <c r="A29" s="365"/>
      <c r="B29" s="365"/>
      <c r="C29" s="365"/>
      <c r="D29" s="365"/>
      <c r="E29" s="365"/>
      <c r="F29" s="338"/>
      <c r="G29" s="292">
        <v>0</v>
      </c>
      <c r="H29" s="292">
        <v>0</v>
      </c>
      <c r="I29" s="292">
        <v>0</v>
      </c>
      <c r="J29" s="339"/>
      <c r="K29" s="292">
        <v>0</v>
      </c>
      <c r="L29" s="123"/>
    </row>
    <row r="30" spans="1:12" x14ac:dyDescent="0.2">
      <c r="A30" s="365"/>
      <c r="B30" s="365"/>
      <c r="C30" s="365"/>
      <c r="D30" s="365"/>
      <c r="E30" s="365"/>
      <c r="F30" s="338"/>
      <c r="G30" s="292">
        <v>0</v>
      </c>
      <c r="H30" s="292">
        <v>0</v>
      </c>
      <c r="I30" s="292">
        <v>0</v>
      </c>
      <c r="J30" s="339"/>
      <c r="K30" s="292">
        <v>0</v>
      </c>
      <c r="L30" s="123"/>
    </row>
    <row r="31" spans="1:12" x14ac:dyDescent="0.2">
      <c r="A31" s="365"/>
      <c r="B31" s="365"/>
      <c r="C31" s="365"/>
      <c r="D31" s="365"/>
      <c r="E31" s="365"/>
      <c r="F31" s="338"/>
      <c r="G31" s="292">
        <v>0</v>
      </c>
      <c r="H31" s="292">
        <v>0</v>
      </c>
      <c r="I31" s="292">
        <v>0</v>
      </c>
      <c r="J31" s="339"/>
      <c r="K31" s="292">
        <v>0</v>
      </c>
      <c r="L31" s="123"/>
    </row>
    <row r="32" spans="1:12" x14ac:dyDescent="0.2">
      <c r="A32" s="365"/>
      <c r="B32" s="365"/>
      <c r="C32" s="365"/>
      <c r="D32" s="365"/>
      <c r="E32" s="365"/>
      <c r="F32" s="338"/>
      <c r="G32" s="292">
        <v>0</v>
      </c>
      <c r="H32" s="292">
        <v>0</v>
      </c>
      <c r="I32" s="292">
        <v>0</v>
      </c>
      <c r="J32" s="339"/>
      <c r="K32" s="292">
        <v>0</v>
      </c>
      <c r="L32" s="123"/>
    </row>
    <row r="33" spans="1:12" ht="15.75" thickBot="1" x14ac:dyDescent="0.25">
      <c r="A33" s="365"/>
      <c r="B33" s="365"/>
      <c r="C33" s="365"/>
      <c r="D33" s="365"/>
      <c r="E33" s="365"/>
      <c r="F33" s="338"/>
      <c r="G33" s="292">
        <v>0</v>
      </c>
      <c r="H33" s="292">
        <v>0</v>
      </c>
      <c r="I33" s="292">
        <v>0</v>
      </c>
      <c r="J33" s="340"/>
      <c r="K33" s="292">
        <v>0</v>
      </c>
      <c r="L33" s="123"/>
    </row>
    <row r="34" spans="1:12" ht="15.75" thickBot="1" x14ac:dyDescent="0.25">
      <c r="A34" s="117"/>
      <c r="B34" s="123"/>
      <c r="C34" s="123"/>
      <c r="D34" s="123"/>
      <c r="E34" s="123"/>
      <c r="F34" s="141" t="s">
        <v>202</v>
      </c>
      <c r="G34" s="363">
        <f>SUM(G11:G33)</f>
        <v>0</v>
      </c>
      <c r="H34" s="363">
        <f>SUM(H11:H33)</f>
        <v>0</v>
      </c>
      <c r="I34" s="294" t="s">
        <v>201</v>
      </c>
      <c r="J34" s="294" t="s">
        <v>201</v>
      </c>
      <c r="K34" s="363">
        <f>SUM(K11:K33)</f>
        <v>0</v>
      </c>
      <c r="L34" s="123"/>
    </row>
    <row r="35" spans="1:12" x14ac:dyDescent="0.2">
      <c r="A35" s="129" t="s">
        <v>200</v>
      </c>
      <c r="B35" s="119"/>
      <c r="C35" s="119"/>
      <c r="D35" s="119"/>
      <c r="E35" s="119"/>
      <c r="F35" s="119"/>
      <c r="G35" s="119"/>
      <c r="H35" s="128"/>
      <c r="I35" s="123"/>
      <c r="J35" s="123"/>
      <c r="K35" s="127"/>
      <c r="L35" s="123"/>
    </row>
    <row r="36" spans="1:12" x14ac:dyDescent="0.2">
      <c r="A36" s="126" t="s">
        <v>199</v>
      </c>
      <c r="K36" s="125"/>
      <c r="L36" s="123"/>
    </row>
    <row r="37" spans="1:12" x14ac:dyDescent="0.2">
      <c r="A37" s="117"/>
      <c r="K37" s="124"/>
      <c r="L37" s="123"/>
    </row>
    <row r="38" spans="1:12" x14ac:dyDescent="0.2">
      <c r="A38" s="122" t="str">
        <f>RevisionCover</f>
        <v>MO 375-0437 - Revised 12/24</v>
      </c>
      <c r="B38" s="119"/>
      <c r="C38" s="119"/>
      <c r="D38" s="119"/>
      <c r="E38" s="119"/>
      <c r="F38" s="119"/>
      <c r="G38" s="119"/>
      <c r="H38" s="119"/>
      <c r="I38" s="121"/>
      <c r="J38" s="119"/>
      <c r="K38" s="161" t="s">
        <v>506</v>
      </c>
    </row>
  </sheetData>
  <sheetProtection algorithmName="SHA-512" hashValue="uO5c4BOTeIY9Vafg+b1jZsysV6qNmFFdQ7E1fc3oZfXXKgvOx3QtHY+a9/8nAkJyOeCv9qfq5eSxAbyHd8rd1Q==" saltValue="M0bBWA+Ret3IQ/lNBqJpxg==" spinCount="100000" sheet="1" selectLockedCells="1"/>
  <customSheetViews>
    <customSheetView guid="{A5FF1624-1AC3-4A8F-BE87-FB34E4AF9F76}" outlineSymbols="0" fitToPage="1">
      <selection activeCell="H9" sqref="H9:K9"/>
      <pageMargins left="0.25624999999999998" right="0.25694444444444442" top="0.21944444444444444" bottom="0.5" header="0" footer="0"/>
      <printOptions horizontalCentered="1" verticalCentered="1"/>
      <pageSetup scale="86" orientation="landscape" horizontalDpi="4294967294" verticalDpi="1200" r:id="rId1"/>
      <headerFooter alignWithMargins="0"/>
    </customSheetView>
  </customSheetViews>
  <mergeCells count="2">
    <mergeCell ref="F4:K4"/>
    <mergeCell ref="F3:K3"/>
  </mergeCells>
  <dataValidations count="1">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G11:I33 K11:K33" xr:uid="{00000000-0002-0000-0900-000000000000}">
      <formula1>-9999999999</formula1>
      <formula2>9999999999</formula2>
    </dataValidation>
  </dataValidations>
  <printOptions horizontalCentered="1" verticalCentered="1"/>
  <pageMargins left="0.25624999999999998" right="0.25694444444444442" top="0.21944444444444444" bottom="0.5" header="0" footer="0"/>
  <pageSetup scale="86" orientation="landscape" horizontalDpi="4294967294" verticalDpi="12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2:O45"/>
  <sheetViews>
    <sheetView showOutlineSymbols="0" topLeftCell="A33" zoomScaleNormal="100" workbookViewId="0">
      <selection activeCell="A11" sqref="A11"/>
    </sheetView>
  </sheetViews>
  <sheetFormatPr defaultColWidth="12.42578125" defaultRowHeight="15" x14ac:dyDescent="0.2"/>
  <cols>
    <col min="1" max="1" width="50.7109375" style="96" customWidth="1"/>
    <col min="2" max="2" width="9.85546875" style="96" customWidth="1"/>
    <col min="3" max="5" width="8.5703125" style="96" customWidth="1"/>
    <col min="6" max="6" width="17.85546875" style="96" customWidth="1"/>
    <col min="7" max="7" width="18" style="96" customWidth="1"/>
    <col min="8" max="8" width="11.5703125" style="96" customWidth="1"/>
    <col min="9" max="10" width="17.7109375" style="96" customWidth="1"/>
    <col min="11" max="11" width="18" style="96" customWidth="1"/>
    <col min="12" max="12" width="17.7109375" style="96" customWidth="1"/>
    <col min="13" max="13" width="2.28515625" style="96" customWidth="1"/>
    <col min="14" max="14" width="4.7109375" style="96" bestFit="1" customWidth="1"/>
    <col min="15" max="15" width="3.42578125" style="96" bestFit="1" customWidth="1"/>
    <col min="16" max="16384" width="12.42578125" style="96"/>
  </cols>
  <sheetData>
    <row r="2" spans="1:15" x14ac:dyDescent="0.2">
      <c r="A2" s="120" t="s">
        <v>258</v>
      </c>
      <c r="B2" s="100" t="s">
        <v>257</v>
      </c>
      <c r="G2" s="436" t="s">
        <v>31</v>
      </c>
      <c r="H2" s="702" t="s">
        <v>25</v>
      </c>
      <c r="I2" s="703"/>
      <c r="J2" s="703"/>
      <c r="K2" s="703"/>
      <c r="L2" s="704"/>
      <c r="M2" s="117"/>
      <c r="N2" s="295" t="s">
        <v>458</v>
      </c>
      <c r="O2" s="296" t="s">
        <v>470</v>
      </c>
    </row>
    <row r="3" spans="1:15" x14ac:dyDescent="0.2">
      <c r="G3" s="437">
        <f>FILING_YEAR</f>
        <v>2024</v>
      </c>
      <c r="H3" s="699" t="str">
        <f>CO_NAME</f>
        <v xml:space="preserve"> </v>
      </c>
      <c r="I3" s="700"/>
      <c r="J3" s="700"/>
      <c r="K3" s="700"/>
      <c r="L3" s="701"/>
      <c r="M3" s="123"/>
      <c r="N3" s="295" t="s">
        <v>459</v>
      </c>
      <c r="O3" s="296" t="s">
        <v>471</v>
      </c>
    </row>
    <row r="4" spans="1:15" ht="15.75" customHeight="1" x14ac:dyDescent="0.2">
      <c r="A4" s="120" t="s">
        <v>256</v>
      </c>
      <c r="F4" s="187"/>
      <c r="G4" s="186"/>
      <c r="H4" s="123"/>
      <c r="L4" s="186"/>
      <c r="M4" s="123"/>
      <c r="N4" s="295" t="s">
        <v>460</v>
      </c>
      <c r="O4" s="296" t="s">
        <v>472</v>
      </c>
    </row>
    <row r="5" spans="1:15" x14ac:dyDescent="0.2">
      <c r="A5" s="485">
        <v>1</v>
      </c>
      <c r="B5" s="442">
        <v>2</v>
      </c>
      <c r="C5" s="443"/>
      <c r="D5" s="442">
        <v>3</v>
      </c>
      <c r="E5" s="443"/>
      <c r="F5" s="485">
        <v>4</v>
      </c>
      <c r="G5" s="485">
        <v>5</v>
      </c>
      <c r="H5" s="485">
        <v>6</v>
      </c>
      <c r="I5" s="485">
        <v>7</v>
      </c>
      <c r="J5" s="485">
        <v>8</v>
      </c>
      <c r="K5" s="485" t="s">
        <v>255</v>
      </c>
      <c r="L5" s="444" t="s">
        <v>254</v>
      </c>
      <c r="M5" s="132"/>
      <c r="N5" s="295" t="s">
        <v>461</v>
      </c>
      <c r="O5" s="296" t="s">
        <v>473</v>
      </c>
    </row>
    <row r="6" spans="1:15" x14ac:dyDescent="0.2">
      <c r="A6" s="445"/>
      <c r="B6" s="705" t="s">
        <v>207</v>
      </c>
      <c r="C6" s="706"/>
      <c r="D6" s="705" t="s">
        <v>225</v>
      </c>
      <c r="E6" s="706"/>
      <c r="F6" s="446"/>
      <c r="G6" s="446"/>
      <c r="H6" s="447"/>
      <c r="I6" s="447"/>
      <c r="J6" s="447"/>
      <c r="K6" s="446" t="s">
        <v>253</v>
      </c>
      <c r="L6" s="445"/>
      <c r="M6" s="117"/>
      <c r="N6" s="295" t="s">
        <v>462</v>
      </c>
      <c r="O6" s="296" t="s">
        <v>474</v>
      </c>
    </row>
    <row r="7" spans="1:15" x14ac:dyDescent="0.2">
      <c r="A7" s="446"/>
      <c r="B7" s="448"/>
      <c r="C7" s="448"/>
      <c r="D7" s="449"/>
      <c r="E7" s="450"/>
      <c r="F7" s="446" t="s">
        <v>483</v>
      </c>
      <c r="G7" s="446"/>
      <c r="H7" s="446" t="s">
        <v>252</v>
      </c>
      <c r="I7" s="446" t="s">
        <v>251</v>
      </c>
      <c r="J7" s="446" t="s">
        <v>250</v>
      </c>
      <c r="K7" s="446" t="s">
        <v>249</v>
      </c>
      <c r="L7" s="451" t="s">
        <v>248</v>
      </c>
      <c r="M7" s="117"/>
      <c r="N7" s="295" t="s">
        <v>463</v>
      </c>
      <c r="O7" s="296" t="s">
        <v>475</v>
      </c>
    </row>
    <row r="8" spans="1:15" x14ac:dyDescent="0.2">
      <c r="A8" s="446"/>
      <c r="B8" s="447"/>
      <c r="C8" s="447"/>
      <c r="D8" s="447"/>
      <c r="E8" s="100"/>
      <c r="F8" s="446" t="s">
        <v>196</v>
      </c>
      <c r="G8" s="447"/>
      <c r="H8" s="446" t="s">
        <v>247</v>
      </c>
      <c r="I8" s="446" t="s">
        <v>246</v>
      </c>
      <c r="J8" s="446" t="s">
        <v>246</v>
      </c>
      <c r="K8" s="446" t="s">
        <v>245</v>
      </c>
      <c r="L8" s="451" t="s">
        <v>244</v>
      </c>
      <c r="M8" s="117"/>
      <c r="N8" s="295" t="s">
        <v>464</v>
      </c>
      <c r="O8" s="296" t="s">
        <v>476</v>
      </c>
    </row>
    <row r="9" spans="1:15" x14ac:dyDescent="0.2">
      <c r="A9" s="446"/>
      <c r="B9" s="446" t="s">
        <v>243</v>
      </c>
      <c r="C9" s="446" t="s">
        <v>242</v>
      </c>
      <c r="D9" s="446" t="s">
        <v>241</v>
      </c>
      <c r="E9" s="111"/>
      <c r="F9" s="446" t="s">
        <v>484</v>
      </c>
      <c r="G9" s="446"/>
      <c r="H9" s="446" t="s">
        <v>240</v>
      </c>
      <c r="I9" s="446" t="s">
        <v>239</v>
      </c>
      <c r="J9" s="446" t="s">
        <v>239</v>
      </c>
      <c r="K9" s="446" t="s">
        <v>238</v>
      </c>
      <c r="L9" s="451" t="s">
        <v>237</v>
      </c>
      <c r="M9" s="117"/>
      <c r="N9" s="295" t="s">
        <v>465</v>
      </c>
      <c r="O9" s="296" t="s">
        <v>477</v>
      </c>
    </row>
    <row r="10" spans="1:15" x14ac:dyDescent="0.2">
      <c r="A10" s="446" t="s">
        <v>236</v>
      </c>
      <c r="B10" s="446" t="s">
        <v>235</v>
      </c>
      <c r="C10" s="446" t="s">
        <v>234</v>
      </c>
      <c r="D10" s="448" t="s">
        <v>228</v>
      </c>
      <c r="E10" s="448" t="s">
        <v>233</v>
      </c>
      <c r="F10" s="446" t="s">
        <v>485</v>
      </c>
      <c r="G10" s="446" t="s">
        <v>232</v>
      </c>
      <c r="H10" s="446" t="s">
        <v>231</v>
      </c>
      <c r="I10" s="446" t="s">
        <v>230</v>
      </c>
      <c r="J10" s="446" t="s">
        <v>230</v>
      </c>
      <c r="K10" s="446" t="s">
        <v>229</v>
      </c>
      <c r="L10" s="451" t="s">
        <v>228</v>
      </c>
      <c r="M10" s="117"/>
      <c r="N10" s="295" t="s">
        <v>466</v>
      </c>
      <c r="O10" s="296" t="s">
        <v>478</v>
      </c>
    </row>
    <row r="11" spans="1:15" x14ac:dyDescent="0.2">
      <c r="A11" s="365"/>
      <c r="B11" s="260"/>
      <c r="C11" s="196"/>
      <c r="D11" s="297"/>
      <c r="E11" s="342"/>
      <c r="F11" s="291">
        <v>0</v>
      </c>
      <c r="G11" s="291">
        <v>0</v>
      </c>
      <c r="H11" s="347"/>
      <c r="I11" s="291">
        <v>0</v>
      </c>
      <c r="J11" s="291">
        <v>0</v>
      </c>
      <c r="K11" s="291">
        <v>0</v>
      </c>
      <c r="L11" s="291">
        <v>0</v>
      </c>
      <c r="M11" s="117"/>
      <c r="N11" s="295" t="s">
        <v>467</v>
      </c>
      <c r="O11" s="296" t="s">
        <v>479</v>
      </c>
    </row>
    <row r="12" spans="1:15" x14ac:dyDescent="0.2">
      <c r="A12" s="365"/>
      <c r="B12" s="260"/>
      <c r="C12" s="196"/>
      <c r="D12" s="297"/>
      <c r="E12" s="342"/>
      <c r="F12" s="291">
        <v>0</v>
      </c>
      <c r="G12" s="291">
        <v>0</v>
      </c>
      <c r="H12" s="347"/>
      <c r="I12" s="291">
        <v>0</v>
      </c>
      <c r="J12" s="291">
        <v>0</v>
      </c>
      <c r="K12" s="291">
        <v>0</v>
      </c>
      <c r="L12" s="291">
        <v>0</v>
      </c>
      <c r="M12" s="117"/>
      <c r="N12" s="295" t="s">
        <v>468</v>
      </c>
      <c r="O12" s="296" t="s">
        <v>480</v>
      </c>
    </row>
    <row r="13" spans="1:15" x14ac:dyDescent="0.2">
      <c r="A13" s="365"/>
      <c r="B13" s="260"/>
      <c r="C13" s="196"/>
      <c r="D13" s="297"/>
      <c r="E13" s="342"/>
      <c r="F13" s="291">
        <v>0</v>
      </c>
      <c r="G13" s="291">
        <v>0</v>
      </c>
      <c r="H13" s="347"/>
      <c r="I13" s="291">
        <v>0</v>
      </c>
      <c r="J13" s="291">
        <v>0</v>
      </c>
      <c r="K13" s="291">
        <v>0</v>
      </c>
      <c r="L13" s="291">
        <v>0</v>
      </c>
      <c r="M13" s="117"/>
      <c r="N13" s="295" t="s">
        <v>469</v>
      </c>
      <c r="O13" s="296" t="s">
        <v>481</v>
      </c>
    </row>
    <row r="14" spans="1:15" x14ac:dyDescent="0.2">
      <c r="A14" s="365"/>
      <c r="B14" s="260"/>
      <c r="C14" s="196"/>
      <c r="D14" s="297"/>
      <c r="E14" s="342"/>
      <c r="F14" s="291">
        <v>0</v>
      </c>
      <c r="G14" s="291">
        <v>0</v>
      </c>
      <c r="H14" s="347"/>
      <c r="I14" s="291">
        <v>0</v>
      </c>
      <c r="J14" s="291">
        <v>0</v>
      </c>
      <c r="K14" s="291">
        <v>0</v>
      </c>
      <c r="L14" s="291">
        <v>0</v>
      </c>
      <c r="M14" s="117"/>
    </row>
    <row r="15" spans="1:15" x14ac:dyDescent="0.2">
      <c r="A15" s="365"/>
      <c r="B15" s="260"/>
      <c r="C15" s="196"/>
      <c r="D15" s="297"/>
      <c r="E15" s="342"/>
      <c r="F15" s="291">
        <v>0</v>
      </c>
      <c r="G15" s="291">
        <v>0</v>
      </c>
      <c r="H15" s="348"/>
      <c r="I15" s="291">
        <v>0</v>
      </c>
      <c r="J15" s="291">
        <v>0</v>
      </c>
      <c r="K15" s="291">
        <v>0</v>
      </c>
      <c r="L15" s="291">
        <v>0</v>
      </c>
      <c r="M15" s="117"/>
    </row>
    <row r="16" spans="1:15" x14ac:dyDescent="0.2">
      <c r="A16" s="365"/>
      <c r="B16" s="260"/>
      <c r="C16" s="196"/>
      <c r="D16" s="297"/>
      <c r="E16" s="342"/>
      <c r="F16" s="291">
        <v>0</v>
      </c>
      <c r="G16" s="291">
        <v>0</v>
      </c>
      <c r="H16" s="348"/>
      <c r="I16" s="291">
        <v>0</v>
      </c>
      <c r="J16" s="291">
        <v>0</v>
      </c>
      <c r="K16" s="291">
        <v>0</v>
      </c>
      <c r="L16" s="291">
        <v>0</v>
      </c>
      <c r="M16" s="117"/>
    </row>
    <row r="17" spans="1:13" x14ac:dyDescent="0.2">
      <c r="A17" s="365"/>
      <c r="B17" s="260"/>
      <c r="C17" s="196"/>
      <c r="D17" s="297"/>
      <c r="E17" s="342"/>
      <c r="F17" s="291">
        <v>0</v>
      </c>
      <c r="G17" s="291">
        <v>0</v>
      </c>
      <c r="H17" s="348"/>
      <c r="I17" s="291">
        <v>0</v>
      </c>
      <c r="J17" s="291">
        <v>0</v>
      </c>
      <c r="K17" s="291">
        <v>0</v>
      </c>
      <c r="L17" s="291">
        <v>0</v>
      </c>
      <c r="M17" s="117"/>
    </row>
    <row r="18" spans="1:13" x14ac:dyDescent="0.2">
      <c r="A18" s="365"/>
      <c r="B18" s="260"/>
      <c r="C18" s="196"/>
      <c r="D18" s="297"/>
      <c r="E18" s="342"/>
      <c r="F18" s="291">
        <v>0</v>
      </c>
      <c r="G18" s="291">
        <v>0</v>
      </c>
      <c r="H18" s="347"/>
      <c r="I18" s="291">
        <v>0</v>
      </c>
      <c r="J18" s="291">
        <v>0</v>
      </c>
      <c r="K18" s="291">
        <v>0</v>
      </c>
      <c r="L18" s="291">
        <v>0</v>
      </c>
      <c r="M18" s="117"/>
    </row>
    <row r="19" spans="1:13" x14ac:dyDescent="0.2">
      <c r="A19" s="365"/>
      <c r="B19" s="260"/>
      <c r="C19" s="196"/>
      <c r="D19" s="297"/>
      <c r="E19" s="342"/>
      <c r="F19" s="291">
        <v>0</v>
      </c>
      <c r="G19" s="291">
        <v>0</v>
      </c>
      <c r="H19" s="348"/>
      <c r="I19" s="291">
        <v>0</v>
      </c>
      <c r="J19" s="291">
        <v>0</v>
      </c>
      <c r="K19" s="291">
        <v>0</v>
      </c>
      <c r="L19" s="291">
        <v>0</v>
      </c>
      <c r="M19" s="117"/>
    </row>
    <row r="20" spans="1:13" x14ac:dyDescent="0.2">
      <c r="A20" s="365"/>
      <c r="B20" s="260"/>
      <c r="C20" s="196"/>
      <c r="D20" s="297"/>
      <c r="E20" s="342"/>
      <c r="F20" s="291">
        <v>0</v>
      </c>
      <c r="G20" s="291">
        <v>0</v>
      </c>
      <c r="H20" s="348"/>
      <c r="I20" s="291">
        <v>0</v>
      </c>
      <c r="J20" s="291">
        <v>0</v>
      </c>
      <c r="K20" s="291">
        <v>0</v>
      </c>
      <c r="L20" s="291">
        <v>0</v>
      </c>
      <c r="M20" s="117"/>
    </row>
    <row r="21" spans="1:13" x14ac:dyDescent="0.2">
      <c r="A21" s="365"/>
      <c r="B21" s="260"/>
      <c r="C21" s="196"/>
      <c r="D21" s="297"/>
      <c r="E21" s="342"/>
      <c r="F21" s="291">
        <v>0</v>
      </c>
      <c r="G21" s="291">
        <v>0</v>
      </c>
      <c r="H21" s="348"/>
      <c r="I21" s="291">
        <v>0</v>
      </c>
      <c r="J21" s="291">
        <v>0</v>
      </c>
      <c r="K21" s="291">
        <v>0</v>
      </c>
      <c r="L21" s="291">
        <v>0</v>
      </c>
      <c r="M21" s="117"/>
    </row>
    <row r="22" spans="1:13" x14ac:dyDescent="0.2">
      <c r="A22" s="365"/>
      <c r="B22" s="260"/>
      <c r="C22" s="196"/>
      <c r="D22" s="297"/>
      <c r="E22" s="342"/>
      <c r="F22" s="291">
        <v>0</v>
      </c>
      <c r="G22" s="291">
        <v>0</v>
      </c>
      <c r="H22" s="348"/>
      <c r="I22" s="291">
        <v>0</v>
      </c>
      <c r="J22" s="291">
        <v>0</v>
      </c>
      <c r="K22" s="291">
        <v>0</v>
      </c>
      <c r="L22" s="291">
        <v>0</v>
      </c>
      <c r="M22" s="117"/>
    </row>
    <row r="23" spans="1:13" x14ac:dyDescent="0.2">
      <c r="A23" s="365"/>
      <c r="B23" s="260"/>
      <c r="C23" s="196"/>
      <c r="D23" s="297"/>
      <c r="E23" s="342"/>
      <c r="F23" s="291">
        <v>0</v>
      </c>
      <c r="G23" s="291">
        <v>0</v>
      </c>
      <c r="H23" s="348"/>
      <c r="I23" s="291">
        <v>0</v>
      </c>
      <c r="J23" s="291">
        <v>0</v>
      </c>
      <c r="K23" s="291">
        <v>0</v>
      </c>
      <c r="L23" s="291">
        <v>0</v>
      </c>
      <c r="M23" s="117"/>
    </row>
    <row r="24" spans="1:13" x14ac:dyDescent="0.2">
      <c r="A24" s="365"/>
      <c r="B24" s="260"/>
      <c r="C24" s="196"/>
      <c r="D24" s="297"/>
      <c r="E24" s="342"/>
      <c r="F24" s="291">
        <v>0</v>
      </c>
      <c r="G24" s="291">
        <v>0</v>
      </c>
      <c r="H24" s="348"/>
      <c r="I24" s="291">
        <v>0</v>
      </c>
      <c r="J24" s="291">
        <v>0</v>
      </c>
      <c r="K24" s="291">
        <v>0</v>
      </c>
      <c r="L24" s="291">
        <v>0</v>
      </c>
      <c r="M24" s="117"/>
    </row>
    <row r="25" spans="1:13" x14ac:dyDescent="0.2">
      <c r="A25" s="365"/>
      <c r="B25" s="260"/>
      <c r="C25" s="196"/>
      <c r="D25" s="297"/>
      <c r="E25" s="342"/>
      <c r="F25" s="291">
        <v>0</v>
      </c>
      <c r="G25" s="291">
        <v>0</v>
      </c>
      <c r="H25" s="348"/>
      <c r="I25" s="291">
        <v>0</v>
      </c>
      <c r="J25" s="291">
        <v>0</v>
      </c>
      <c r="K25" s="291">
        <v>0</v>
      </c>
      <c r="L25" s="291">
        <v>0</v>
      </c>
      <c r="M25" s="117"/>
    </row>
    <row r="26" spans="1:13" x14ac:dyDescent="0.2">
      <c r="A26" s="365"/>
      <c r="B26" s="260"/>
      <c r="C26" s="196"/>
      <c r="D26" s="297"/>
      <c r="E26" s="342"/>
      <c r="F26" s="291">
        <v>0</v>
      </c>
      <c r="G26" s="291">
        <v>0</v>
      </c>
      <c r="H26" s="348"/>
      <c r="I26" s="291">
        <v>0</v>
      </c>
      <c r="J26" s="291">
        <v>0</v>
      </c>
      <c r="K26" s="291">
        <v>0</v>
      </c>
      <c r="L26" s="291">
        <v>0</v>
      </c>
      <c r="M26" s="117"/>
    </row>
    <row r="27" spans="1:13" x14ac:dyDescent="0.2">
      <c r="A27" s="365"/>
      <c r="B27" s="260"/>
      <c r="C27" s="196"/>
      <c r="D27" s="297"/>
      <c r="E27" s="342"/>
      <c r="F27" s="291">
        <v>0</v>
      </c>
      <c r="G27" s="291">
        <v>0</v>
      </c>
      <c r="H27" s="348"/>
      <c r="I27" s="291">
        <v>0</v>
      </c>
      <c r="J27" s="291">
        <v>0</v>
      </c>
      <c r="K27" s="291">
        <v>0</v>
      </c>
      <c r="L27" s="291">
        <v>0</v>
      </c>
      <c r="M27" s="117"/>
    </row>
    <row r="28" spans="1:13" x14ac:dyDescent="0.2">
      <c r="A28" s="365"/>
      <c r="B28" s="260"/>
      <c r="C28" s="196"/>
      <c r="D28" s="297"/>
      <c r="E28" s="342"/>
      <c r="F28" s="291">
        <v>0</v>
      </c>
      <c r="G28" s="291">
        <v>0</v>
      </c>
      <c r="H28" s="348"/>
      <c r="I28" s="291">
        <v>0</v>
      </c>
      <c r="J28" s="291">
        <v>0</v>
      </c>
      <c r="K28" s="291">
        <v>0</v>
      </c>
      <c r="L28" s="291">
        <v>0</v>
      </c>
      <c r="M28" s="117"/>
    </row>
    <row r="29" spans="1:13" x14ac:dyDescent="0.2">
      <c r="A29" s="365"/>
      <c r="B29" s="260"/>
      <c r="C29" s="196"/>
      <c r="D29" s="297"/>
      <c r="E29" s="342"/>
      <c r="F29" s="291">
        <v>0</v>
      </c>
      <c r="G29" s="291">
        <v>0</v>
      </c>
      <c r="H29" s="348"/>
      <c r="I29" s="291">
        <v>0</v>
      </c>
      <c r="J29" s="291">
        <v>0</v>
      </c>
      <c r="K29" s="291">
        <v>0</v>
      </c>
      <c r="L29" s="291">
        <v>0</v>
      </c>
      <c r="M29" s="117"/>
    </row>
    <row r="30" spans="1:13" x14ac:dyDescent="0.2">
      <c r="A30" s="365"/>
      <c r="B30" s="260"/>
      <c r="C30" s="196"/>
      <c r="D30" s="297"/>
      <c r="E30" s="342"/>
      <c r="F30" s="291">
        <v>0</v>
      </c>
      <c r="G30" s="291">
        <v>0</v>
      </c>
      <c r="H30" s="348"/>
      <c r="I30" s="291">
        <v>0</v>
      </c>
      <c r="J30" s="291">
        <v>0</v>
      </c>
      <c r="K30" s="291">
        <v>0</v>
      </c>
      <c r="L30" s="291">
        <v>0</v>
      </c>
      <c r="M30" s="117"/>
    </row>
    <row r="31" spans="1:13" x14ac:dyDescent="0.2">
      <c r="A31" s="365"/>
      <c r="B31" s="260"/>
      <c r="C31" s="196"/>
      <c r="D31" s="297"/>
      <c r="E31" s="342"/>
      <c r="F31" s="291">
        <v>0</v>
      </c>
      <c r="G31" s="291">
        <v>0</v>
      </c>
      <c r="H31" s="348"/>
      <c r="I31" s="291">
        <v>0</v>
      </c>
      <c r="J31" s="291">
        <v>0</v>
      </c>
      <c r="K31" s="291">
        <v>0</v>
      </c>
      <c r="L31" s="291">
        <v>0</v>
      </c>
      <c r="M31" s="117"/>
    </row>
    <row r="32" spans="1:13" x14ac:dyDescent="0.2">
      <c r="A32" s="365"/>
      <c r="B32" s="260"/>
      <c r="C32" s="196"/>
      <c r="D32" s="297"/>
      <c r="E32" s="342"/>
      <c r="F32" s="291">
        <v>0</v>
      </c>
      <c r="G32" s="291">
        <v>0</v>
      </c>
      <c r="H32" s="348"/>
      <c r="I32" s="291">
        <v>0</v>
      </c>
      <c r="J32" s="291">
        <v>0</v>
      </c>
      <c r="K32" s="291">
        <v>0</v>
      </c>
      <c r="L32" s="291">
        <v>0</v>
      </c>
      <c r="M32" s="117"/>
    </row>
    <row r="33" spans="1:13" x14ac:dyDescent="0.2">
      <c r="A33" s="365"/>
      <c r="B33" s="260"/>
      <c r="C33" s="196"/>
      <c r="D33" s="297"/>
      <c r="E33" s="342"/>
      <c r="F33" s="291">
        <v>0</v>
      </c>
      <c r="G33" s="291">
        <v>0</v>
      </c>
      <c r="H33" s="348"/>
      <c r="I33" s="291">
        <v>0</v>
      </c>
      <c r="J33" s="291">
        <v>0</v>
      </c>
      <c r="K33" s="291">
        <v>0</v>
      </c>
      <c r="L33" s="291">
        <v>0</v>
      </c>
      <c r="M33" s="117"/>
    </row>
    <row r="34" spans="1:13" x14ac:dyDescent="0.2">
      <c r="A34" s="365"/>
      <c r="B34" s="260"/>
      <c r="C34" s="196"/>
      <c r="D34" s="297"/>
      <c r="E34" s="342"/>
      <c r="F34" s="291">
        <v>0</v>
      </c>
      <c r="G34" s="291">
        <v>0</v>
      </c>
      <c r="H34" s="348"/>
      <c r="I34" s="291">
        <v>0</v>
      </c>
      <c r="J34" s="291">
        <v>0</v>
      </c>
      <c r="K34" s="291">
        <v>0</v>
      </c>
      <c r="L34" s="291">
        <v>0</v>
      </c>
      <c r="M34" s="117"/>
    </row>
    <row r="35" spans="1:13" x14ac:dyDescent="0.2">
      <c r="A35" s="365"/>
      <c r="B35" s="260"/>
      <c r="C35" s="196"/>
      <c r="D35" s="297"/>
      <c r="E35" s="342"/>
      <c r="F35" s="291">
        <v>0</v>
      </c>
      <c r="G35" s="291">
        <v>0</v>
      </c>
      <c r="H35" s="348"/>
      <c r="I35" s="291">
        <v>0</v>
      </c>
      <c r="J35" s="291">
        <v>0</v>
      </c>
      <c r="K35" s="291">
        <v>0</v>
      </c>
      <c r="L35" s="291">
        <v>0</v>
      </c>
      <c r="M35" s="117"/>
    </row>
    <row r="36" spans="1:13" x14ac:dyDescent="0.2">
      <c r="A36" s="365"/>
      <c r="B36" s="260"/>
      <c r="C36" s="196"/>
      <c r="D36" s="297"/>
      <c r="E36" s="342"/>
      <c r="F36" s="291">
        <v>0</v>
      </c>
      <c r="G36" s="291">
        <v>0</v>
      </c>
      <c r="H36" s="348"/>
      <c r="I36" s="291">
        <v>0</v>
      </c>
      <c r="J36" s="291">
        <v>0</v>
      </c>
      <c r="K36" s="291">
        <v>0</v>
      </c>
      <c r="L36" s="291">
        <v>0</v>
      </c>
      <c r="M36" s="117"/>
    </row>
    <row r="37" spans="1:13" x14ac:dyDescent="0.2">
      <c r="A37" s="365"/>
      <c r="B37" s="260"/>
      <c r="C37" s="196"/>
      <c r="D37" s="297"/>
      <c r="E37" s="342"/>
      <c r="F37" s="291">
        <v>0</v>
      </c>
      <c r="G37" s="291">
        <v>0</v>
      </c>
      <c r="H37" s="348"/>
      <c r="I37" s="291">
        <v>0</v>
      </c>
      <c r="J37" s="291">
        <v>0</v>
      </c>
      <c r="K37" s="291">
        <v>0</v>
      </c>
      <c r="L37" s="291">
        <v>0</v>
      </c>
      <c r="M37" s="117"/>
    </row>
    <row r="38" spans="1:13" x14ac:dyDescent="0.2">
      <c r="A38" s="365"/>
      <c r="B38" s="260"/>
      <c r="C38" s="196"/>
      <c r="D38" s="297"/>
      <c r="E38" s="342"/>
      <c r="F38" s="291">
        <v>0</v>
      </c>
      <c r="G38" s="291">
        <v>0</v>
      </c>
      <c r="H38" s="348"/>
      <c r="I38" s="291">
        <v>0</v>
      </c>
      <c r="J38" s="291">
        <v>0</v>
      </c>
      <c r="K38" s="291">
        <v>0</v>
      </c>
      <c r="L38" s="291">
        <v>0</v>
      </c>
      <c r="M38" s="117"/>
    </row>
    <row r="39" spans="1:13" ht="15.75" thickBot="1" x14ac:dyDescent="0.25">
      <c r="A39" s="365"/>
      <c r="B39" s="261"/>
      <c r="C39" s="346"/>
      <c r="D39" s="298"/>
      <c r="E39" s="343"/>
      <c r="F39" s="291">
        <v>0</v>
      </c>
      <c r="G39" s="291">
        <v>0</v>
      </c>
      <c r="H39" s="349"/>
      <c r="I39" s="291">
        <v>0</v>
      </c>
      <c r="J39" s="291">
        <v>0</v>
      </c>
      <c r="K39" s="291">
        <v>0</v>
      </c>
      <c r="L39" s="291">
        <v>0</v>
      </c>
      <c r="M39" s="117"/>
    </row>
    <row r="40" spans="1:13" ht="15.75" thickBot="1" x14ac:dyDescent="0.25">
      <c r="A40" s="159" t="s">
        <v>102</v>
      </c>
      <c r="B40" s="188" t="s">
        <v>227</v>
      </c>
      <c r="C40" s="188" t="s">
        <v>227</v>
      </c>
      <c r="D40" s="188" t="s">
        <v>227</v>
      </c>
      <c r="E40" s="188" t="s">
        <v>227</v>
      </c>
      <c r="F40" s="412">
        <f>SUM(F11:F39)</f>
        <v>0</v>
      </c>
      <c r="G40" s="412">
        <f>SUM(G11:G39)</f>
        <v>0</v>
      </c>
      <c r="H40" s="188" t="s">
        <v>227</v>
      </c>
      <c r="I40" s="344">
        <f>SUM(I11:I39)</f>
        <v>0</v>
      </c>
      <c r="J40" s="344">
        <f>SUM(J11:J39)</f>
        <v>0</v>
      </c>
      <c r="K40" s="345">
        <f>SUM(K11:K39)</f>
        <v>0</v>
      </c>
      <c r="L40" s="345">
        <f>SUM(L11:L39)</f>
        <v>0</v>
      </c>
      <c r="M40" s="114"/>
    </row>
    <row r="41" spans="1:13" x14ac:dyDescent="0.2">
      <c r="A41" s="122" t="str">
        <f>RevisionCover</f>
        <v>MO 375-0437 - Revised 12/24</v>
      </c>
      <c r="B41" s="128"/>
      <c r="C41" s="128"/>
      <c r="D41" s="128"/>
      <c r="E41" s="128"/>
      <c r="F41" s="145" t="s">
        <v>457</v>
      </c>
      <c r="G41" s="128"/>
      <c r="H41" s="128"/>
      <c r="I41" s="128"/>
      <c r="J41" s="128"/>
      <c r="K41" s="144"/>
      <c r="L41" s="407" t="s">
        <v>507</v>
      </c>
    </row>
    <row r="42" spans="1:13" x14ac:dyDescent="0.2">
      <c r="G42" s="143"/>
      <c r="K42" s="142"/>
    </row>
    <row r="43" spans="1:13" x14ac:dyDescent="0.2">
      <c r="K43" s="142"/>
    </row>
    <row r="44" spans="1:13" x14ac:dyDescent="0.2">
      <c r="K44" s="142"/>
    </row>
    <row r="45" spans="1:13" x14ac:dyDescent="0.2">
      <c r="K45" s="142"/>
    </row>
  </sheetData>
  <sheetProtection algorithmName="SHA-512" hashValue="Kg63vOip/9iYRx5mhrcNQ8yZsOfjaGycj+9jLv9EovrE0fDRztpl8VEyd+42WFxKyEl2zSXoDeMOwxvvUhwPbw==" saltValue="Xfxjvk5EQHQ5Eeno+eye0Q==" spinCount="100000" sheet="1" selectLockedCells="1"/>
  <customSheetViews>
    <customSheetView guid="{A5FF1624-1AC3-4A8F-BE87-FB34E4AF9F76}" outlineSymbols="0" fitToPage="1">
      <selection activeCell="H9" sqref="H9:K9"/>
      <pageMargins left="0.25624999999999998" right="0.25694444444444442" top="0.21944444444444444" bottom="0.5" header="0" footer="0"/>
      <printOptions horizontalCentered="1" verticalCentered="1"/>
      <pageSetup scale="70" orientation="landscape" horizontalDpi="4294967294" verticalDpi="1200" r:id="rId1"/>
      <headerFooter alignWithMargins="0"/>
    </customSheetView>
  </customSheetViews>
  <mergeCells count="4">
    <mergeCell ref="H3:L3"/>
    <mergeCell ref="H2:L2"/>
    <mergeCell ref="B6:C6"/>
    <mergeCell ref="D6:E6"/>
  </mergeCells>
  <dataValidations count="4">
    <dataValidation allowBlank="1" showInputMessage="1" showErrorMessage="1" promptTitle="How Paid" prompt="Enter the initial letters for each month using the first three letters of the month when necessary. (For example, February and July = F - Jul)" sqref="C11:C39" xr:uid="{00000000-0002-0000-0A00-000000000000}"/>
    <dataValidation type="list" allowBlank="1" showInputMessage="1" showErrorMessage="1" errorTitle="Maturity Month - ERROR" error="Please select the 2-digit month from the drop-down menu." promptTitle="Maturity Month" prompt="Select the 2-digit month from the drop-down menu." sqref="E11:E39" xr:uid="{00000000-0002-0000-0A00-000001000000}">
      <formula1>MATURITY_MONTH_LIST</formula1>
    </dataValidation>
    <dataValidation type="textLength" allowBlank="1" showInputMessage="1" showErrorMessage="1" sqref="D11:D39" xr:uid="{00000000-0002-0000-0A00-000002000000}">
      <formula1>4</formula1>
      <formula2>4</formula2>
    </dataValidation>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I11:L39 F11:G39" xr:uid="{00000000-0002-0000-0A00-000003000000}">
      <formula1>-9999999999</formula1>
      <formula2>9999999999</formula2>
    </dataValidation>
  </dataValidations>
  <printOptions horizontalCentered="1" verticalCentered="1"/>
  <pageMargins left="0.25624999999999998" right="0.25694444444444442" top="0.21944444444444444" bottom="0.5" header="0" footer="0"/>
  <pageSetup scale="70" orientation="landscape" horizontalDpi="4294967294" verticalDpi="1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2:O45"/>
  <sheetViews>
    <sheetView showOutlineSymbols="0" topLeftCell="A11" zoomScaleNormal="100" workbookViewId="0">
      <selection activeCell="A11" sqref="A11"/>
    </sheetView>
  </sheetViews>
  <sheetFormatPr defaultColWidth="12.42578125" defaultRowHeight="15" x14ac:dyDescent="0.2"/>
  <cols>
    <col min="1" max="1" width="50.7109375" style="96" customWidth="1"/>
    <col min="2" max="2" width="9.85546875" style="96" customWidth="1"/>
    <col min="3" max="5" width="8.5703125" style="96" customWidth="1"/>
    <col min="6" max="7" width="17.7109375" style="96" customWidth="1"/>
    <col min="8" max="8" width="11.5703125" style="96" customWidth="1"/>
    <col min="9" max="12" width="17.7109375" style="96" customWidth="1"/>
    <col min="13" max="13" width="2.28515625" style="96" customWidth="1"/>
    <col min="14" max="14" width="4.7109375" style="96" bestFit="1" customWidth="1"/>
    <col min="15" max="15" width="3.42578125" style="96" bestFit="1" customWidth="1"/>
    <col min="16" max="16384" width="12.42578125" style="96"/>
  </cols>
  <sheetData>
    <row r="2" spans="1:15" x14ac:dyDescent="0.2">
      <c r="A2" s="120" t="s">
        <v>258</v>
      </c>
      <c r="B2" s="100" t="s">
        <v>257</v>
      </c>
      <c r="C2" s="100"/>
      <c r="D2" s="100"/>
      <c r="E2" s="100"/>
      <c r="F2" s="100"/>
      <c r="G2" s="436" t="s">
        <v>31</v>
      </c>
      <c r="H2" s="702" t="s">
        <v>25</v>
      </c>
      <c r="I2" s="707"/>
      <c r="J2" s="707"/>
      <c r="K2" s="707"/>
      <c r="L2" s="708"/>
      <c r="M2" s="117"/>
      <c r="N2" s="295" t="s">
        <v>458</v>
      </c>
      <c r="O2" s="296" t="s">
        <v>470</v>
      </c>
    </row>
    <row r="3" spans="1:15" x14ac:dyDescent="0.2">
      <c r="A3" s="100"/>
      <c r="B3" s="100"/>
      <c r="C3" s="100"/>
      <c r="D3" s="100"/>
      <c r="E3" s="100"/>
      <c r="F3" s="100"/>
      <c r="G3" s="437">
        <f>FILING_YEAR</f>
        <v>2024</v>
      </c>
      <c r="H3" s="699" t="str">
        <f>CO_NAME</f>
        <v xml:space="preserve"> </v>
      </c>
      <c r="I3" s="709"/>
      <c r="J3" s="709"/>
      <c r="K3" s="709"/>
      <c r="L3" s="710"/>
      <c r="M3" s="123"/>
      <c r="N3" s="295" t="s">
        <v>459</v>
      </c>
      <c r="O3" s="296" t="s">
        <v>471</v>
      </c>
    </row>
    <row r="4" spans="1:15" ht="15.75" customHeight="1" x14ac:dyDescent="0.2">
      <c r="A4" s="120" t="s">
        <v>256</v>
      </c>
      <c r="B4" s="100"/>
      <c r="C4" s="100"/>
      <c r="D4" s="100"/>
      <c r="E4" s="100"/>
      <c r="F4" s="438"/>
      <c r="G4" s="439"/>
      <c r="H4" s="440"/>
      <c r="I4" s="100"/>
      <c r="J4" s="100"/>
      <c r="K4" s="100"/>
      <c r="L4" s="439"/>
      <c r="M4" s="123"/>
      <c r="N4" s="295" t="s">
        <v>460</v>
      </c>
      <c r="O4" s="296" t="s">
        <v>472</v>
      </c>
    </row>
    <row r="5" spans="1:15" x14ac:dyDescent="0.2">
      <c r="A5" s="441">
        <v>1</v>
      </c>
      <c r="B5" s="442">
        <v>2</v>
      </c>
      <c r="C5" s="443"/>
      <c r="D5" s="442">
        <v>3</v>
      </c>
      <c r="E5" s="443"/>
      <c r="F5" s="441">
        <v>4</v>
      </c>
      <c r="G5" s="441">
        <v>5</v>
      </c>
      <c r="H5" s="441">
        <v>6</v>
      </c>
      <c r="I5" s="441">
        <v>7</v>
      </c>
      <c r="J5" s="441">
        <v>8</v>
      </c>
      <c r="K5" s="441" t="s">
        <v>255</v>
      </c>
      <c r="L5" s="444" t="s">
        <v>254</v>
      </c>
      <c r="M5" s="132"/>
      <c r="N5" s="295" t="s">
        <v>461</v>
      </c>
      <c r="O5" s="296" t="s">
        <v>473</v>
      </c>
    </row>
    <row r="6" spans="1:15" x14ac:dyDescent="0.2">
      <c r="A6" s="445"/>
      <c r="B6" s="705" t="s">
        <v>207</v>
      </c>
      <c r="C6" s="632"/>
      <c r="D6" s="705" t="s">
        <v>225</v>
      </c>
      <c r="E6" s="632"/>
      <c r="F6" s="446"/>
      <c r="G6" s="446"/>
      <c r="H6" s="447"/>
      <c r="I6" s="447"/>
      <c r="J6" s="447"/>
      <c r="K6" s="446" t="s">
        <v>253</v>
      </c>
      <c r="L6" s="445"/>
      <c r="M6" s="117"/>
      <c r="N6" s="295" t="s">
        <v>462</v>
      </c>
      <c r="O6" s="296" t="s">
        <v>474</v>
      </c>
    </row>
    <row r="7" spans="1:15" x14ac:dyDescent="0.2">
      <c r="A7" s="446"/>
      <c r="B7" s="448"/>
      <c r="C7" s="448"/>
      <c r="D7" s="449"/>
      <c r="E7" s="450"/>
      <c r="F7" s="446" t="s">
        <v>483</v>
      </c>
      <c r="G7" s="446"/>
      <c r="H7" s="446" t="s">
        <v>252</v>
      </c>
      <c r="I7" s="446" t="s">
        <v>251</v>
      </c>
      <c r="J7" s="446" t="s">
        <v>250</v>
      </c>
      <c r="K7" s="446" t="s">
        <v>249</v>
      </c>
      <c r="L7" s="451" t="s">
        <v>248</v>
      </c>
      <c r="M7" s="117"/>
      <c r="N7" s="295" t="s">
        <v>463</v>
      </c>
      <c r="O7" s="296" t="s">
        <v>475</v>
      </c>
    </row>
    <row r="8" spans="1:15" x14ac:dyDescent="0.2">
      <c r="A8" s="446"/>
      <c r="B8" s="447"/>
      <c r="C8" s="447"/>
      <c r="D8" s="447"/>
      <c r="E8" s="100"/>
      <c r="F8" s="446" t="s">
        <v>196</v>
      </c>
      <c r="G8" s="447"/>
      <c r="H8" s="446" t="s">
        <v>247</v>
      </c>
      <c r="I8" s="446" t="s">
        <v>246</v>
      </c>
      <c r="J8" s="446" t="s">
        <v>246</v>
      </c>
      <c r="K8" s="446" t="s">
        <v>245</v>
      </c>
      <c r="L8" s="451" t="s">
        <v>244</v>
      </c>
      <c r="M8" s="117"/>
      <c r="N8" s="295" t="s">
        <v>464</v>
      </c>
      <c r="O8" s="296" t="s">
        <v>476</v>
      </c>
    </row>
    <row r="9" spans="1:15" x14ac:dyDescent="0.2">
      <c r="A9" s="446"/>
      <c r="B9" s="446" t="s">
        <v>243</v>
      </c>
      <c r="C9" s="446" t="s">
        <v>242</v>
      </c>
      <c r="D9" s="446" t="s">
        <v>241</v>
      </c>
      <c r="E9" s="111"/>
      <c r="F9" s="446" t="s">
        <v>484</v>
      </c>
      <c r="G9" s="446"/>
      <c r="H9" s="446" t="s">
        <v>240</v>
      </c>
      <c r="I9" s="446" t="s">
        <v>239</v>
      </c>
      <c r="J9" s="446" t="s">
        <v>239</v>
      </c>
      <c r="K9" s="446" t="s">
        <v>238</v>
      </c>
      <c r="L9" s="451" t="s">
        <v>237</v>
      </c>
      <c r="M9" s="117"/>
      <c r="N9" s="295" t="s">
        <v>465</v>
      </c>
      <c r="O9" s="296" t="s">
        <v>477</v>
      </c>
    </row>
    <row r="10" spans="1:15" x14ac:dyDescent="0.2">
      <c r="A10" s="446" t="s">
        <v>236</v>
      </c>
      <c r="B10" s="446" t="s">
        <v>235</v>
      </c>
      <c r="C10" s="446" t="s">
        <v>234</v>
      </c>
      <c r="D10" s="448" t="s">
        <v>228</v>
      </c>
      <c r="E10" s="448" t="s">
        <v>233</v>
      </c>
      <c r="F10" s="446" t="s">
        <v>485</v>
      </c>
      <c r="G10" s="446" t="s">
        <v>232</v>
      </c>
      <c r="H10" s="446" t="s">
        <v>231</v>
      </c>
      <c r="I10" s="446" t="s">
        <v>230</v>
      </c>
      <c r="J10" s="446" t="s">
        <v>230</v>
      </c>
      <c r="K10" s="446" t="s">
        <v>229</v>
      </c>
      <c r="L10" s="452" t="s">
        <v>228</v>
      </c>
      <c r="M10" s="117"/>
      <c r="N10" s="295" t="s">
        <v>466</v>
      </c>
      <c r="O10" s="296" t="s">
        <v>478</v>
      </c>
    </row>
    <row r="11" spans="1:15" x14ac:dyDescent="0.2">
      <c r="A11" s="365"/>
      <c r="B11" s="260"/>
      <c r="C11" s="196"/>
      <c r="D11" s="297"/>
      <c r="E11" s="342"/>
      <c r="F11" s="291">
        <v>0</v>
      </c>
      <c r="G11" s="291">
        <v>0</v>
      </c>
      <c r="H11" s="347"/>
      <c r="I11" s="291">
        <v>0</v>
      </c>
      <c r="J11" s="291">
        <v>0</v>
      </c>
      <c r="K11" s="291">
        <v>0</v>
      </c>
      <c r="L11" s="291">
        <v>0</v>
      </c>
      <c r="M11" s="117"/>
      <c r="N11" s="295" t="s">
        <v>467</v>
      </c>
      <c r="O11" s="296" t="s">
        <v>479</v>
      </c>
    </row>
    <row r="12" spans="1:15" x14ac:dyDescent="0.2">
      <c r="A12" s="365"/>
      <c r="B12" s="260"/>
      <c r="C12" s="196"/>
      <c r="D12" s="297"/>
      <c r="E12" s="342"/>
      <c r="F12" s="291">
        <v>0</v>
      </c>
      <c r="G12" s="291">
        <v>0</v>
      </c>
      <c r="H12" s="347"/>
      <c r="I12" s="291">
        <v>0</v>
      </c>
      <c r="J12" s="291">
        <v>0</v>
      </c>
      <c r="K12" s="291">
        <v>0</v>
      </c>
      <c r="L12" s="291">
        <v>0</v>
      </c>
      <c r="M12" s="117"/>
      <c r="N12" s="295" t="s">
        <v>468</v>
      </c>
      <c r="O12" s="296" t="s">
        <v>480</v>
      </c>
    </row>
    <row r="13" spans="1:15" x14ac:dyDescent="0.2">
      <c r="A13" s="365"/>
      <c r="B13" s="260"/>
      <c r="C13" s="196"/>
      <c r="D13" s="297"/>
      <c r="E13" s="342"/>
      <c r="F13" s="291">
        <v>0</v>
      </c>
      <c r="G13" s="291">
        <v>0</v>
      </c>
      <c r="H13" s="347"/>
      <c r="I13" s="291">
        <v>0</v>
      </c>
      <c r="J13" s="291">
        <v>0</v>
      </c>
      <c r="K13" s="291">
        <v>0</v>
      </c>
      <c r="L13" s="291">
        <v>0</v>
      </c>
      <c r="M13" s="117"/>
      <c r="N13" s="295" t="s">
        <v>469</v>
      </c>
      <c r="O13" s="296" t="s">
        <v>481</v>
      </c>
    </row>
    <row r="14" spans="1:15" x14ac:dyDescent="0.2">
      <c r="A14" s="365"/>
      <c r="B14" s="260"/>
      <c r="C14" s="196"/>
      <c r="D14" s="297"/>
      <c r="E14" s="342"/>
      <c r="F14" s="291">
        <v>0</v>
      </c>
      <c r="G14" s="291">
        <v>0</v>
      </c>
      <c r="H14" s="347"/>
      <c r="I14" s="291">
        <v>0</v>
      </c>
      <c r="J14" s="291">
        <v>0</v>
      </c>
      <c r="K14" s="291">
        <v>0</v>
      </c>
      <c r="L14" s="291">
        <v>0</v>
      </c>
      <c r="M14" s="117"/>
    </row>
    <row r="15" spans="1:15" x14ac:dyDescent="0.2">
      <c r="A15" s="365"/>
      <c r="B15" s="260"/>
      <c r="C15" s="196"/>
      <c r="D15" s="297"/>
      <c r="E15" s="342"/>
      <c r="F15" s="291">
        <v>0</v>
      </c>
      <c r="G15" s="291">
        <v>0</v>
      </c>
      <c r="H15" s="348"/>
      <c r="I15" s="291">
        <v>0</v>
      </c>
      <c r="J15" s="291">
        <v>0</v>
      </c>
      <c r="K15" s="291">
        <v>0</v>
      </c>
      <c r="L15" s="291">
        <v>0</v>
      </c>
      <c r="M15" s="117"/>
    </row>
    <row r="16" spans="1:15" x14ac:dyDescent="0.2">
      <c r="A16" s="365"/>
      <c r="B16" s="260"/>
      <c r="C16" s="196"/>
      <c r="D16" s="297"/>
      <c r="E16" s="342"/>
      <c r="F16" s="291">
        <v>0</v>
      </c>
      <c r="G16" s="291">
        <v>0</v>
      </c>
      <c r="H16" s="348"/>
      <c r="I16" s="291">
        <v>0</v>
      </c>
      <c r="J16" s="291">
        <v>0</v>
      </c>
      <c r="K16" s="291">
        <v>0</v>
      </c>
      <c r="L16" s="291">
        <v>0</v>
      </c>
      <c r="M16" s="117"/>
    </row>
    <row r="17" spans="1:13" x14ac:dyDescent="0.2">
      <c r="A17" s="365"/>
      <c r="B17" s="260"/>
      <c r="C17" s="196"/>
      <c r="D17" s="297"/>
      <c r="E17" s="342"/>
      <c r="F17" s="291">
        <v>0</v>
      </c>
      <c r="G17" s="291">
        <v>0</v>
      </c>
      <c r="H17" s="348"/>
      <c r="I17" s="291">
        <v>0</v>
      </c>
      <c r="J17" s="291">
        <v>0</v>
      </c>
      <c r="K17" s="291">
        <v>0</v>
      </c>
      <c r="L17" s="291">
        <v>0</v>
      </c>
      <c r="M17" s="117"/>
    </row>
    <row r="18" spans="1:13" x14ac:dyDescent="0.2">
      <c r="A18" s="365"/>
      <c r="B18" s="260"/>
      <c r="C18" s="196"/>
      <c r="D18" s="297"/>
      <c r="E18" s="342"/>
      <c r="F18" s="291">
        <v>0</v>
      </c>
      <c r="G18" s="291">
        <v>0</v>
      </c>
      <c r="H18" s="347"/>
      <c r="I18" s="291">
        <v>0</v>
      </c>
      <c r="J18" s="291">
        <v>0</v>
      </c>
      <c r="K18" s="291">
        <v>0</v>
      </c>
      <c r="L18" s="291">
        <v>0</v>
      </c>
      <c r="M18" s="117"/>
    </row>
    <row r="19" spans="1:13" x14ac:dyDescent="0.2">
      <c r="A19" s="365"/>
      <c r="B19" s="260"/>
      <c r="C19" s="196"/>
      <c r="D19" s="297"/>
      <c r="E19" s="342"/>
      <c r="F19" s="291">
        <v>0</v>
      </c>
      <c r="G19" s="291">
        <v>0</v>
      </c>
      <c r="H19" s="348"/>
      <c r="I19" s="291">
        <v>0</v>
      </c>
      <c r="J19" s="291">
        <v>0</v>
      </c>
      <c r="K19" s="291">
        <v>0</v>
      </c>
      <c r="L19" s="291">
        <v>0</v>
      </c>
      <c r="M19" s="117"/>
    </row>
    <row r="20" spans="1:13" x14ac:dyDescent="0.2">
      <c r="A20" s="365"/>
      <c r="B20" s="260"/>
      <c r="C20" s="196"/>
      <c r="D20" s="297"/>
      <c r="E20" s="342"/>
      <c r="F20" s="291">
        <v>0</v>
      </c>
      <c r="G20" s="291">
        <v>0</v>
      </c>
      <c r="H20" s="348"/>
      <c r="I20" s="291">
        <v>0</v>
      </c>
      <c r="J20" s="291">
        <v>0</v>
      </c>
      <c r="K20" s="291">
        <v>0</v>
      </c>
      <c r="L20" s="291">
        <v>0</v>
      </c>
      <c r="M20" s="117"/>
    </row>
    <row r="21" spans="1:13" x14ac:dyDescent="0.2">
      <c r="A21" s="365"/>
      <c r="B21" s="260"/>
      <c r="C21" s="196"/>
      <c r="D21" s="297"/>
      <c r="E21" s="342"/>
      <c r="F21" s="291">
        <v>0</v>
      </c>
      <c r="G21" s="291">
        <v>0</v>
      </c>
      <c r="H21" s="348"/>
      <c r="I21" s="291">
        <v>0</v>
      </c>
      <c r="J21" s="291">
        <v>0</v>
      </c>
      <c r="K21" s="291">
        <v>0</v>
      </c>
      <c r="L21" s="291">
        <v>0</v>
      </c>
      <c r="M21" s="117"/>
    </row>
    <row r="22" spans="1:13" x14ac:dyDescent="0.2">
      <c r="A22" s="365"/>
      <c r="B22" s="260"/>
      <c r="C22" s="196"/>
      <c r="D22" s="297"/>
      <c r="E22" s="342"/>
      <c r="F22" s="291">
        <v>0</v>
      </c>
      <c r="G22" s="291">
        <v>0</v>
      </c>
      <c r="H22" s="348"/>
      <c r="I22" s="291">
        <v>0</v>
      </c>
      <c r="J22" s="291">
        <v>0</v>
      </c>
      <c r="K22" s="291">
        <v>0</v>
      </c>
      <c r="L22" s="291">
        <v>0</v>
      </c>
      <c r="M22" s="117"/>
    </row>
    <row r="23" spans="1:13" x14ac:dyDescent="0.2">
      <c r="A23" s="365"/>
      <c r="B23" s="260"/>
      <c r="C23" s="196"/>
      <c r="D23" s="297"/>
      <c r="E23" s="342"/>
      <c r="F23" s="291">
        <v>0</v>
      </c>
      <c r="G23" s="291">
        <v>0</v>
      </c>
      <c r="H23" s="348"/>
      <c r="I23" s="291">
        <v>0</v>
      </c>
      <c r="J23" s="291">
        <v>0</v>
      </c>
      <c r="K23" s="291">
        <v>0</v>
      </c>
      <c r="L23" s="291">
        <v>0</v>
      </c>
      <c r="M23" s="117"/>
    </row>
    <row r="24" spans="1:13" x14ac:dyDescent="0.2">
      <c r="A24" s="365"/>
      <c r="B24" s="260"/>
      <c r="C24" s="196"/>
      <c r="D24" s="297"/>
      <c r="E24" s="342"/>
      <c r="F24" s="291">
        <v>0</v>
      </c>
      <c r="G24" s="291">
        <v>0</v>
      </c>
      <c r="H24" s="348"/>
      <c r="I24" s="291">
        <v>0</v>
      </c>
      <c r="J24" s="291">
        <v>0</v>
      </c>
      <c r="K24" s="291">
        <v>0</v>
      </c>
      <c r="L24" s="291">
        <v>0</v>
      </c>
      <c r="M24" s="117"/>
    </row>
    <row r="25" spans="1:13" x14ac:dyDescent="0.2">
      <c r="A25" s="365"/>
      <c r="B25" s="260"/>
      <c r="C25" s="196"/>
      <c r="D25" s="297"/>
      <c r="E25" s="342"/>
      <c r="F25" s="291">
        <v>0</v>
      </c>
      <c r="G25" s="291">
        <v>0</v>
      </c>
      <c r="H25" s="348"/>
      <c r="I25" s="291">
        <v>0</v>
      </c>
      <c r="J25" s="291">
        <v>0</v>
      </c>
      <c r="K25" s="291">
        <v>0</v>
      </c>
      <c r="L25" s="291">
        <v>0</v>
      </c>
      <c r="M25" s="117"/>
    </row>
    <row r="26" spans="1:13" x14ac:dyDescent="0.2">
      <c r="A26" s="365"/>
      <c r="B26" s="260"/>
      <c r="C26" s="196"/>
      <c r="D26" s="297"/>
      <c r="E26" s="342"/>
      <c r="F26" s="291">
        <v>0</v>
      </c>
      <c r="G26" s="291">
        <v>0</v>
      </c>
      <c r="H26" s="348"/>
      <c r="I26" s="291">
        <v>0</v>
      </c>
      <c r="J26" s="291">
        <v>0</v>
      </c>
      <c r="K26" s="291">
        <v>0</v>
      </c>
      <c r="L26" s="291">
        <v>0</v>
      </c>
      <c r="M26" s="117"/>
    </row>
    <row r="27" spans="1:13" x14ac:dyDescent="0.2">
      <c r="A27" s="365"/>
      <c r="B27" s="260"/>
      <c r="C27" s="196"/>
      <c r="D27" s="297"/>
      <c r="E27" s="342"/>
      <c r="F27" s="291">
        <v>0</v>
      </c>
      <c r="G27" s="291">
        <v>0</v>
      </c>
      <c r="H27" s="348"/>
      <c r="I27" s="291">
        <v>0</v>
      </c>
      <c r="J27" s="291">
        <v>0</v>
      </c>
      <c r="K27" s="291">
        <v>0</v>
      </c>
      <c r="L27" s="291">
        <v>0</v>
      </c>
      <c r="M27" s="117"/>
    </row>
    <row r="28" spans="1:13" x14ac:dyDescent="0.2">
      <c r="A28" s="365"/>
      <c r="B28" s="260"/>
      <c r="C28" s="196"/>
      <c r="D28" s="297"/>
      <c r="E28" s="342"/>
      <c r="F28" s="291">
        <v>0</v>
      </c>
      <c r="G28" s="291">
        <v>0</v>
      </c>
      <c r="H28" s="348"/>
      <c r="I28" s="291">
        <v>0</v>
      </c>
      <c r="J28" s="291">
        <v>0</v>
      </c>
      <c r="K28" s="291">
        <v>0</v>
      </c>
      <c r="L28" s="291">
        <v>0</v>
      </c>
      <c r="M28" s="117"/>
    </row>
    <row r="29" spans="1:13" x14ac:dyDescent="0.2">
      <c r="A29" s="365"/>
      <c r="B29" s="260"/>
      <c r="C29" s="196"/>
      <c r="D29" s="297"/>
      <c r="E29" s="342"/>
      <c r="F29" s="291">
        <v>0</v>
      </c>
      <c r="G29" s="291">
        <v>0</v>
      </c>
      <c r="H29" s="348"/>
      <c r="I29" s="291">
        <v>0</v>
      </c>
      <c r="J29" s="291">
        <v>0</v>
      </c>
      <c r="K29" s="291">
        <v>0</v>
      </c>
      <c r="L29" s="291">
        <v>0</v>
      </c>
      <c r="M29" s="117"/>
    </row>
    <row r="30" spans="1:13" x14ac:dyDescent="0.2">
      <c r="A30" s="365"/>
      <c r="B30" s="260"/>
      <c r="C30" s="196"/>
      <c r="D30" s="297"/>
      <c r="E30" s="342"/>
      <c r="F30" s="291">
        <v>0</v>
      </c>
      <c r="G30" s="291">
        <v>0</v>
      </c>
      <c r="H30" s="348"/>
      <c r="I30" s="291">
        <v>0</v>
      </c>
      <c r="J30" s="291">
        <v>0</v>
      </c>
      <c r="K30" s="291">
        <v>0</v>
      </c>
      <c r="L30" s="291">
        <v>0</v>
      </c>
      <c r="M30" s="117"/>
    </row>
    <row r="31" spans="1:13" x14ac:dyDescent="0.2">
      <c r="A31" s="365"/>
      <c r="B31" s="260"/>
      <c r="C31" s="196"/>
      <c r="D31" s="297"/>
      <c r="E31" s="342"/>
      <c r="F31" s="291">
        <v>0</v>
      </c>
      <c r="G31" s="291">
        <v>0</v>
      </c>
      <c r="H31" s="348"/>
      <c r="I31" s="291">
        <v>0</v>
      </c>
      <c r="J31" s="291">
        <v>0</v>
      </c>
      <c r="K31" s="291">
        <v>0</v>
      </c>
      <c r="L31" s="291">
        <v>0</v>
      </c>
      <c r="M31" s="117"/>
    </row>
    <row r="32" spans="1:13" x14ac:dyDescent="0.2">
      <c r="A32" s="365"/>
      <c r="B32" s="260"/>
      <c r="C32" s="196"/>
      <c r="D32" s="297"/>
      <c r="E32" s="342"/>
      <c r="F32" s="291">
        <v>0</v>
      </c>
      <c r="G32" s="291">
        <v>0</v>
      </c>
      <c r="H32" s="348"/>
      <c r="I32" s="291">
        <v>0</v>
      </c>
      <c r="J32" s="291">
        <v>0</v>
      </c>
      <c r="K32" s="291">
        <v>0</v>
      </c>
      <c r="L32" s="291">
        <v>0</v>
      </c>
      <c r="M32" s="117"/>
    </row>
    <row r="33" spans="1:13" x14ac:dyDescent="0.2">
      <c r="A33" s="365"/>
      <c r="B33" s="260"/>
      <c r="C33" s="196"/>
      <c r="D33" s="297"/>
      <c r="E33" s="342"/>
      <c r="F33" s="291">
        <v>0</v>
      </c>
      <c r="G33" s="291">
        <v>0</v>
      </c>
      <c r="H33" s="348"/>
      <c r="I33" s="291">
        <v>0</v>
      </c>
      <c r="J33" s="291">
        <v>0</v>
      </c>
      <c r="K33" s="291">
        <v>0</v>
      </c>
      <c r="L33" s="291">
        <v>0</v>
      </c>
      <c r="M33" s="117"/>
    </row>
    <row r="34" spans="1:13" x14ac:dyDescent="0.2">
      <c r="A34" s="365"/>
      <c r="B34" s="260"/>
      <c r="C34" s="196"/>
      <c r="D34" s="297"/>
      <c r="E34" s="342"/>
      <c r="F34" s="291">
        <v>0</v>
      </c>
      <c r="G34" s="291">
        <v>0</v>
      </c>
      <c r="H34" s="348"/>
      <c r="I34" s="291">
        <v>0</v>
      </c>
      <c r="J34" s="291">
        <v>0</v>
      </c>
      <c r="K34" s="291">
        <v>0</v>
      </c>
      <c r="L34" s="291">
        <v>0</v>
      </c>
      <c r="M34" s="117"/>
    </row>
    <row r="35" spans="1:13" x14ac:dyDescent="0.2">
      <c r="A35" s="365"/>
      <c r="B35" s="260"/>
      <c r="C35" s="196"/>
      <c r="D35" s="297"/>
      <c r="E35" s="342"/>
      <c r="F35" s="291">
        <v>0</v>
      </c>
      <c r="G35" s="291">
        <v>0</v>
      </c>
      <c r="H35" s="348"/>
      <c r="I35" s="291">
        <v>0</v>
      </c>
      <c r="J35" s="291">
        <v>0</v>
      </c>
      <c r="K35" s="291">
        <v>0</v>
      </c>
      <c r="L35" s="291">
        <v>0</v>
      </c>
      <c r="M35" s="117"/>
    </row>
    <row r="36" spans="1:13" x14ac:dyDescent="0.2">
      <c r="A36" s="365"/>
      <c r="B36" s="260"/>
      <c r="C36" s="196"/>
      <c r="D36" s="297"/>
      <c r="E36" s="342"/>
      <c r="F36" s="291">
        <v>0</v>
      </c>
      <c r="G36" s="291">
        <v>0</v>
      </c>
      <c r="H36" s="348"/>
      <c r="I36" s="291">
        <v>0</v>
      </c>
      <c r="J36" s="291">
        <v>0</v>
      </c>
      <c r="K36" s="291">
        <v>0</v>
      </c>
      <c r="L36" s="291">
        <v>0</v>
      </c>
      <c r="M36" s="117"/>
    </row>
    <row r="37" spans="1:13" x14ac:dyDescent="0.2">
      <c r="A37" s="365"/>
      <c r="B37" s="260"/>
      <c r="C37" s="196"/>
      <c r="D37" s="297"/>
      <c r="E37" s="342"/>
      <c r="F37" s="291">
        <v>0</v>
      </c>
      <c r="G37" s="291">
        <v>0</v>
      </c>
      <c r="H37" s="348"/>
      <c r="I37" s="291">
        <v>0</v>
      </c>
      <c r="J37" s="291">
        <v>0</v>
      </c>
      <c r="K37" s="291">
        <v>0</v>
      </c>
      <c r="L37" s="291">
        <v>0</v>
      </c>
      <c r="M37" s="117"/>
    </row>
    <row r="38" spans="1:13" x14ac:dyDescent="0.2">
      <c r="A38" s="365"/>
      <c r="B38" s="260"/>
      <c r="C38" s="196"/>
      <c r="D38" s="297"/>
      <c r="E38" s="342"/>
      <c r="F38" s="291">
        <v>0</v>
      </c>
      <c r="G38" s="291">
        <v>0</v>
      </c>
      <c r="H38" s="348"/>
      <c r="I38" s="291">
        <v>0</v>
      </c>
      <c r="J38" s="291">
        <v>0</v>
      </c>
      <c r="K38" s="291">
        <v>0</v>
      </c>
      <c r="L38" s="291">
        <v>0</v>
      </c>
      <c r="M38" s="117"/>
    </row>
    <row r="39" spans="1:13" ht="15.75" thickBot="1" x14ac:dyDescent="0.25">
      <c r="A39" s="365"/>
      <c r="B39" s="261"/>
      <c r="C39" s="346"/>
      <c r="D39" s="298"/>
      <c r="E39" s="343"/>
      <c r="F39" s="291">
        <v>0</v>
      </c>
      <c r="G39" s="291">
        <v>0</v>
      </c>
      <c r="H39" s="349"/>
      <c r="I39" s="291">
        <v>0</v>
      </c>
      <c r="J39" s="291">
        <v>0</v>
      </c>
      <c r="K39" s="291">
        <v>0</v>
      </c>
      <c r="L39" s="291">
        <v>0</v>
      </c>
      <c r="M39" s="117"/>
    </row>
    <row r="40" spans="1:13" ht="15.75" thickBot="1" x14ac:dyDescent="0.25">
      <c r="A40" s="453" t="s">
        <v>102</v>
      </c>
      <c r="B40" s="454" t="s">
        <v>227</v>
      </c>
      <c r="C40" s="454" t="s">
        <v>227</v>
      </c>
      <c r="D40" s="454" t="s">
        <v>227</v>
      </c>
      <c r="E40" s="454" t="s">
        <v>227</v>
      </c>
      <c r="F40" s="412">
        <f>SUM(F11:F39)</f>
        <v>0</v>
      </c>
      <c r="G40" s="412">
        <f>SUM(G11:G39)</f>
        <v>0</v>
      </c>
      <c r="H40" s="454" t="s">
        <v>227</v>
      </c>
      <c r="I40" s="412">
        <f>SUM(I11:I39)</f>
        <v>0</v>
      </c>
      <c r="J40" s="412">
        <f>SUM(J11:J39)</f>
        <v>0</v>
      </c>
      <c r="K40" s="413">
        <f>SUM(K11:K39)</f>
        <v>0</v>
      </c>
      <c r="L40" s="413">
        <f>SUM(L11:L39)</f>
        <v>0</v>
      </c>
      <c r="M40" s="114"/>
    </row>
    <row r="41" spans="1:13" x14ac:dyDescent="0.2">
      <c r="A41" s="455" t="str">
        <f>RevisionCover</f>
        <v>MO 375-0437 - Revised 12/24</v>
      </c>
      <c r="B41" s="148"/>
      <c r="C41" s="148"/>
      <c r="D41" s="148"/>
      <c r="E41" s="148"/>
      <c r="F41" s="148" t="s">
        <v>457</v>
      </c>
      <c r="G41" s="148"/>
      <c r="H41" s="148"/>
      <c r="I41" s="148"/>
      <c r="J41" s="148"/>
      <c r="K41" s="456"/>
      <c r="L41" s="407" t="s">
        <v>508</v>
      </c>
    </row>
    <row r="42" spans="1:13" x14ac:dyDescent="0.2">
      <c r="G42" s="143"/>
      <c r="K42" s="142"/>
    </row>
    <row r="43" spans="1:13" x14ac:dyDescent="0.2">
      <c r="K43" s="142"/>
    </row>
    <row r="44" spans="1:13" x14ac:dyDescent="0.2">
      <c r="K44" s="142"/>
    </row>
    <row r="45" spans="1:13" x14ac:dyDescent="0.2">
      <c r="K45" s="142"/>
    </row>
  </sheetData>
  <sheetProtection algorithmName="SHA-512" hashValue="nNEm2dDBrbt/Za8kK3I8Y9lU9NX9nAdQVPSDaBZ8jgClZ2Otj2smEuO/n+Hdx4NsEo1XtaMJYACX8RKdjfuIgw==" saltValue="ecOJewG49QscaEjNRg+EXQ==" spinCount="100000" sheet="1" selectLockedCells="1"/>
  <customSheetViews>
    <customSheetView guid="{A5FF1624-1AC3-4A8F-BE87-FB34E4AF9F76}" outlineSymbols="0" fitToPage="1">
      <selection activeCell="H9" sqref="H9:K9"/>
      <pageMargins left="0.25624999999999998" right="0.25694444444444442" top="0.21944444444444444" bottom="0.5" header="0" footer="0"/>
      <printOptions horizontalCentered="1" verticalCentered="1"/>
      <pageSetup scale="70" orientation="landscape" horizontalDpi="4294967294" verticalDpi="1200" r:id="rId1"/>
      <headerFooter alignWithMargins="0"/>
    </customSheetView>
  </customSheetViews>
  <mergeCells count="4">
    <mergeCell ref="H2:L2"/>
    <mergeCell ref="H3:L3"/>
    <mergeCell ref="B6:C6"/>
    <mergeCell ref="D6:E6"/>
  </mergeCells>
  <conditionalFormatting sqref="C2">
    <cfRule type="expression" dxfId="526" priority="1660" stopIfTrue="1">
      <formula>OR(ISERR(C2),ISNA(C2))</formula>
    </cfRule>
    <cfRule type="expression" priority="1661" stopIfTrue="1">
      <formula>OR(ISERR(C2),ISNA(C2))</formula>
    </cfRule>
    <cfRule type="expression" priority="1662" stopIfTrue="1">
      <formula>OR(ISERR(C2),ISNA(C2))</formula>
    </cfRule>
  </conditionalFormatting>
  <conditionalFormatting sqref="D2">
    <cfRule type="expression" dxfId="525" priority="1657" stopIfTrue="1">
      <formula>OR(ISERR(D2),ISNA(D2))</formula>
    </cfRule>
    <cfRule type="expression" priority="1658" stopIfTrue="1">
      <formula>OR(ISERR(D2),ISNA(D2))</formula>
    </cfRule>
    <cfRule type="expression" priority="1659" stopIfTrue="1">
      <formula>OR(ISERR(D2),ISNA(D2))</formula>
    </cfRule>
  </conditionalFormatting>
  <conditionalFormatting sqref="E2">
    <cfRule type="expression" dxfId="524" priority="1654" stopIfTrue="1">
      <formula>OR(ISERR(E2),ISNA(E2))</formula>
    </cfRule>
    <cfRule type="expression" priority="1655" stopIfTrue="1">
      <formula>OR(ISERR(E2),ISNA(E2))</formula>
    </cfRule>
    <cfRule type="expression" priority="1656" stopIfTrue="1">
      <formula>OR(ISERR(E2),ISNA(E2))</formula>
    </cfRule>
  </conditionalFormatting>
  <conditionalFormatting sqref="F2">
    <cfRule type="expression" dxfId="523" priority="1651" stopIfTrue="1">
      <formula>OR(ISERR(F2),ISNA(F2))</formula>
    </cfRule>
    <cfRule type="expression" priority="1652" stopIfTrue="1">
      <formula>OR(ISERR(F2),ISNA(F2))</formula>
    </cfRule>
    <cfRule type="expression" priority="1653" stopIfTrue="1">
      <formula>OR(ISERR(F2),ISNA(F2))</formula>
    </cfRule>
  </conditionalFormatting>
  <conditionalFormatting sqref="I2">
    <cfRule type="expression" dxfId="522" priority="1648" stopIfTrue="1">
      <formula>OR(ISERR(I2),ISNA(I2))</formula>
    </cfRule>
    <cfRule type="expression" priority="1649" stopIfTrue="1">
      <formula>OR(ISERR(I2),ISNA(I2))</formula>
    </cfRule>
    <cfRule type="expression" priority="1650" stopIfTrue="1">
      <formula>OR(ISERR(I2),ISNA(I2))</formula>
    </cfRule>
  </conditionalFormatting>
  <conditionalFormatting sqref="J2">
    <cfRule type="expression" dxfId="521" priority="1645" stopIfTrue="1">
      <formula>OR(ISERR(J2),ISNA(J2))</formula>
    </cfRule>
    <cfRule type="expression" priority="1646" stopIfTrue="1">
      <formula>OR(ISERR(J2),ISNA(J2))</formula>
    </cfRule>
    <cfRule type="expression" priority="1647" stopIfTrue="1">
      <formula>OR(ISERR(J2),ISNA(J2))</formula>
    </cfRule>
  </conditionalFormatting>
  <conditionalFormatting sqref="K2">
    <cfRule type="expression" dxfId="520" priority="1642" stopIfTrue="1">
      <formula>OR(ISERR(K2),ISNA(K2))</formula>
    </cfRule>
    <cfRule type="expression" priority="1643" stopIfTrue="1">
      <formula>OR(ISERR(K2),ISNA(K2))</formula>
    </cfRule>
    <cfRule type="expression" priority="1644" stopIfTrue="1">
      <formula>OR(ISERR(K2),ISNA(K2))</formula>
    </cfRule>
  </conditionalFormatting>
  <conditionalFormatting sqref="L2">
    <cfRule type="expression" dxfId="519" priority="1639" stopIfTrue="1">
      <formula>OR(ISERR(L2),ISNA(L2))</formula>
    </cfRule>
    <cfRule type="expression" priority="1640" stopIfTrue="1">
      <formula>OR(ISERR(L2),ISNA(L2))</formula>
    </cfRule>
    <cfRule type="expression" priority="1641" stopIfTrue="1">
      <formula>OR(ISERR(L2),ISNA(L2))</formula>
    </cfRule>
  </conditionalFormatting>
  <conditionalFormatting sqref="M2">
    <cfRule type="expression" dxfId="518" priority="1636" stopIfTrue="1">
      <formula>OR(ISERR(M2),ISNA(M2))</formula>
    </cfRule>
    <cfRule type="expression" priority="1637" stopIfTrue="1">
      <formula>OR(ISERR(M2),ISNA(M2))</formula>
    </cfRule>
    <cfRule type="expression" priority="1638" stopIfTrue="1">
      <formula>OR(ISERR(M2),ISNA(M2))</formula>
    </cfRule>
  </conditionalFormatting>
  <conditionalFormatting sqref="N2">
    <cfRule type="expression" dxfId="517" priority="1633" stopIfTrue="1">
      <formula>OR(ISERR(N2),ISNA(N2))</formula>
    </cfRule>
    <cfRule type="expression" priority="1634" stopIfTrue="1">
      <formula>OR(ISERR(N2),ISNA(N2))</formula>
    </cfRule>
    <cfRule type="expression" priority="1635" stopIfTrue="1">
      <formula>OR(ISERR(N2),ISNA(N2))</formula>
    </cfRule>
  </conditionalFormatting>
  <conditionalFormatting sqref="A3">
    <cfRule type="expression" dxfId="516" priority="1630" stopIfTrue="1">
      <formula>OR(ISERR(A3),ISNA(A3))</formula>
    </cfRule>
    <cfRule type="expression" priority="1631" stopIfTrue="1">
      <formula>OR(ISERR(A3),ISNA(A3))</formula>
    </cfRule>
    <cfRule type="expression" priority="1632" stopIfTrue="1">
      <formula>OR(ISERR(A3),ISNA(A3))</formula>
    </cfRule>
  </conditionalFormatting>
  <conditionalFormatting sqref="B3">
    <cfRule type="expression" dxfId="515" priority="1627" stopIfTrue="1">
      <formula>OR(ISERR(B3),ISNA(B3))</formula>
    </cfRule>
    <cfRule type="expression" priority="1628" stopIfTrue="1">
      <formula>OR(ISERR(B3),ISNA(B3))</formula>
    </cfRule>
    <cfRule type="expression" priority="1629" stopIfTrue="1">
      <formula>OR(ISERR(B3),ISNA(B3))</formula>
    </cfRule>
  </conditionalFormatting>
  <conditionalFormatting sqref="C3">
    <cfRule type="expression" dxfId="514" priority="1624" stopIfTrue="1">
      <formula>OR(ISERR(C3),ISNA(C3))</formula>
    </cfRule>
    <cfRule type="expression" priority="1625" stopIfTrue="1">
      <formula>OR(ISERR(C3),ISNA(C3))</formula>
    </cfRule>
    <cfRule type="expression" priority="1626" stopIfTrue="1">
      <formula>OR(ISERR(C3),ISNA(C3))</formula>
    </cfRule>
  </conditionalFormatting>
  <conditionalFormatting sqref="D3">
    <cfRule type="expression" dxfId="513" priority="1621" stopIfTrue="1">
      <formula>OR(ISERR(D3),ISNA(D3))</formula>
    </cfRule>
    <cfRule type="expression" priority="1622" stopIfTrue="1">
      <formula>OR(ISERR(D3),ISNA(D3))</formula>
    </cfRule>
    <cfRule type="expression" priority="1623" stopIfTrue="1">
      <formula>OR(ISERR(D3),ISNA(D3))</formula>
    </cfRule>
  </conditionalFormatting>
  <conditionalFormatting sqref="E3">
    <cfRule type="expression" dxfId="512" priority="1618" stopIfTrue="1">
      <formula>OR(ISERR(E3),ISNA(E3))</formula>
    </cfRule>
    <cfRule type="expression" priority="1619" stopIfTrue="1">
      <formula>OR(ISERR(E3),ISNA(E3))</formula>
    </cfRule>
    <cfRule type="expression" priority="1620" stopIfTrue="1">
      <formula>OR(ISERR(E3),ISNA(E3))</formula>
    </cfRule>
  </conditionalFormatting>
  <conditionalFormatting sqref="F3">
    <cfRule type="expression" dxfId="511" priority="1615" stopIfTrue="1">
      <formula>OR(ISERR(F3),ISNA(F3))</formula>
    </cfRule>
    <cfRule type="expression" priority="1616" stopIfTrue="1">
      <formula>OR(ISERR(F3),ISNA(F3))</formula>
    </cfRule>
    <cfRule type="expression" priority="1617" stopIfTrue="1">
      <formula>OR(ISERR(F3),ISNA(F3))</formula>
    </cfRule>
  </conditionalFormatting>
  <conditionalFormatting sqref="I3">
    <cfRule type="expression" dxfId="510" priority="1612" stopIfTrue="1">
      <formula>OR(ISERR(I3),ISNA(I3))</formula>
    </cfRule>
    <cfRule type="expression" priority="1613" stopIfTrue="1">
      <formula>OR(ISERR(I3),ISNA(I3))</formula>
    </cfRule>
    <cfRule type="expression" priority="1614" stopIfTrue="1">
      <formula>OR(ISERR(I3),ISNA(I3))</formula>
    </cfRule>
  </conditionalFormatting>
  <conditionalFormatting sqref="J3">
    <cfRule type="expression" dxfId="509" priority="1609" stopIfTrue="1">
      <formula>OR(ISERR(J3),ISNA(J3))</formula>
    </cfRule>
    <cfRule type="expression" priority="1610" stopIfTrue="1">
      <formula>OR(ISERR(J3),ISNA(J3))</formula>
    </cfRule>
    <cfRule type="expression" priority="1611" stopIfTrue="1">
      <formula>OR(ISERR(J3),ISNA(J3))</formula>
    </cfRule>
  </conditionalFormatting>
  <conditionalFormatting sqref="K3">
    <cfRule type="expression" dxfId="508" priority="1606" stopIfTrue="1">
      <formula>OR(ISERR(K3),ISNA(K3))</formula>
    </cfRule>
    <cfRule type="expression" priority="1607" stopIfTrue="1">
      <formula>OR(ISERR(K3),ISNA(K3))</formula>
    </cfRule>
    <cfRule type="expression" priority="1608" stopIfTrue="1">
      <formula>OR(ISERR(K3),ISNA(K3))</formula>
    </cfRule>
  </conditionalFormatting>
  <conditionalFormatting sqref="L3">
    <cfRule type="expression" dxfId="507" priority="1603" stopIfTrue="1">
      <formula>OR(ISERR(L3),ISNA(L3))</formula>
    </cfRule>
    <cfRule type="expression" priority="1604" stopIfTrue="1">
      <formula>OR(ISERR(L3),ISNA(L3))</formula>
    </cfRule>
    <cfRule type="expression" priority="1605" stopIfTrue="1">
      <formula>OR(ISERR(L3),ISNA(L3))</formula>
    </cfRule>
  </conditionalFormatting>
  <conditionalFormatting sqref="M3">
    <cfRule type="expression" dxfId="506" priority="1600" stopIfTrue="1">
      <formula>OR(ISERR(M3),ISNA(M3))</formula>
    </cfRule>
    <cfRule type="expression" priority="1601" stopIfTrue="1">
      <formula>OR(ISERR(M3),ISNA(M3))</formula>
    </cfRule>
    <cfRule type="expression" priority="1602" stopIfTrue="1">
      <formula>OR(ISERR(M3),ISNA(M3))</formula>
    </cfRule>
  </conditionalFormatting>
  <conditionalFormatting sqref="N3">
    <cfRule type="expression" dxfId="505" priority="1597" stopIfTrue="1">
      <formula>OR(ISERR(N3),ISNA(N3))</formula>
    </cfRule>
    <cfRule type="expression" priority="1598" stopIfTrue="1">
      <formula>OR(ISERR(N3),ISNA(N3))</formula>
    </cfRule>
    <cfRule type="expression" priority="1599" stopIfTrue="1">
      <formula>OR(ISERR(N3),ISNA(N3))</formula>
    </cfRule>
  </conditionalFormatting>
  <conditionalFormatting sqref="B4">
    <cfRule type="expression" dxfId="504" priority="1594" stopIfTrue="1">
      <formula>OR(ISERR(B4),ISNA(B4))</formula>
    </cfRule>
    <cfRule type="expression" priority="1595" stopIfTrue="1">
      <formula>OR(ISERR(B4),ISNA(B4))</formula>
    </cfRule>
    <cfRule type="expression" priority="1596" stopIfTrue="1">
      <formula>OR(ISERR(B4),ISNA(B4))</formula>
    </cfRule>
  </conditionalFormatting>
  <conditionalFormatting sqref="C4">
    <cfRule type="expression" dxfId="503" priority="1591" stopIfTrue="1">
      <formula>OR(ISERR(C4),ISNA(C4))</formula>
    </cfRule>
    <cfRule type="expression" priority="1592" stopIfTrue="1">
      <formula>OR(ISERR(C4),ISNA(C4))</formula>
    </cfRule>
    <cfRule type="expression" priority="1593" stopIfTrue="1">
      <formula>OR(ISERR(C4),ISNA(C4))</formula>
    </cfRule>
  </conditionalFormatting>
  <conditionalFormatting sqref="D4">
    <cfRule type="expression" dxfId="502" priority="1588" stopIfTrue="1">
      <formula>OR(ISERR(D4),ISNA(D4))</formula>
    </cfRule>
    <cfRule type="expression" priority="1589" stopIfTrue="1">
      <formula>OR(ISERR(D4),ISNA(D4))</formula>
    </cfRule>
    <cfRule type="expression" priority="1590" stopIfTrue="1">
      <formula>OR(ISERR(D4),ISNA(D4))</formula>
    </cfRule>
  </conditionalFormatting>
  <conditionalFormatting sqref="E4">
    <cfRule type="expression" dxfId="501" priority="1585" stopIfTrue="1">
      <formula>OR(ISERR(E4),ISNA(E4))</formula>
    </cfRule>
    <cfRule type="expression" priority="1586" stopIfTrue="1">
      <formula>OR(ISERR(E4),ISNA(E4))</formula>
    </cfRule>
    <cfRule type="expression" priority="1587" stopIfTrue="1">
      <formula>OR(ISERR(E4),ISNA(E4))</formula>
    </cfRule>
  </conditionalFormatting>
  <conditionalFormatting sqref="F4">
    <cfRule type="expression" dxfId="500" priority="1582" stopIfTrue="1">
      <formula>OR(ISERR(F4),ISNA(F4))</formula>
    </cfRule>
    <cfRule type="expression" priority="1583" stopIfTrue="1">
      <formula>OR(ISERR(F4),ISNA(F4))</formula>
    </cfRule>
    <cfRule type="expression" priority="1584" stopIfTrue="1">
      <formula>OR(ISERR(F4),ISNA(F4))</formula>
    </cfRule>
  </conditionalFormatting>
  <conditionalFormatting sqref="G4">
    <cfRule type="expression" dxfId="499" priority="1579" stopIfTrue="1">
      <formula>OR(ISERR(G4),ISNA(G4))</formula>
    </cfRule>
    <cfRule type="expression" priority="1580" stopIfTrue="1">
      <formula>OR(ISERR(G4),ISNA(G4))</formula>
    </cfRule>
    <cfRule type="expression" priority="1581" stopIfTrue="1">
      <formula>OR(ISERR(G4),ISNA(G4))</formula>
    </cfRule>
  </conditionalFormatting>
  <conditionalFormatting sqref="H4">
    <cfRule type="expression" dxfId="498" priority="1576" stopIfTrue="1">
      <formula>OR(ISERR(H4),ISNA(H4))</formula>
    </cfRule>
    <cfRule type="expression" priority="1577" stopIfTrue="1">
      <formula>OR(ISERR(H4),ISNA(H4))</formula>
    </cfRule>
    <cfRule type="expression" priority="1578" stopIfTrue="1">
      <formula>OR(ISERR(H4),ISNA(H4))</formula>
    </cfRule>
  </conditionalFormatting>
  <conditionalFormatting sqref="I4">
    <cfRule type="expression" dxfId="497" priority="1573" stopIfTrue="1">
      <formula>OR(ISERR(I4),ISNA(I4))</formula>
    </cfRule>
    <cfRule type="expression" priority="1574" stopIfTrue="1">
      <formula>OR(ISERR(I4),ISNA(I4))</formula>
    </cfRule>
    <cfRule type="expression" priority="1575" stopIfTrue="1">
      <formula>OR(ISERR(I4),ISNA(I4))</formula>
    </cfRule>
  </conditionalFormatting>
  <conditionalFormatting sqref="J4">
    <cfRule type="expression" dxfId="496" priority="1570" stopIfTrue="1">
      <formula>OR(ISERR(J4),ISNA(J4))</formula>
    </cfRule>
    <cfRule type="expression" priority="1571" stopIfTrue="1">
      <formula>OR(ISERR(J4),ISNA(J4))</formula>
    </cfRule>
    <cfRule type="expression" priority="1572" stopIfTrue="1">
      <formula>OR(ISERR(J4),ISNA(J4))</formula>
    </cfRule>
  </conditionalFormatting>
  <conditionalFormatting sqref="K4">
    <cfRule type="expression" dxfId="495" priority="1567" stopIfTrue="1">
      <formula>OR(ISERR(K4),ISNA(K4))</formula>
    </cfRule>
    <cfRule type="expression" priority="1568" stopIfTrue="1">
      <formula>OR(ISERR(K4),ISNA(K4))</formula>
    </cfRule>
    <cfRule type="expression" priority="1569" stopIfTrue="1">
      <formula>OR(ISERR(K4),ISNA(K4))</formula>
    </cfRule>
  </conditionalFormatting>
  <conditionalFormatting sqref="L4">
    <cfRule type="expression" dxfId="494" priority="1564" stopIfTrue="1">
      <formula>OR(ISERR(L4),ISNA(L4))</formula>
    </cfRule>
    <cfRule type="expression" priority="1565" stopIfTrue="1">
      <formula>OR(ISERR(L4),ISNA(L4))</formula>
    </cfRule>
    <cfRule type="expression" priority="1566" stopIfTrue="1">
      <formula>OR(ISERR(L4),ISNA(L4))</formula>
    </cfRule>
  </conditionalFormatting>
  <conditionalFormatting sqref="M4">
    <cfRule type="expression" dxfId="493" priority="1561" stopIfTrue="1">
      <formula>OR(ISERR(M4),ISNA(M4))</formula>
    </cfRule>
    <cfRule type="expression" priority="1562" stopIfTrue="1">
      <formula>OR(ISERR(M4),ISNA(M4))</formula>
    </cfRule>
    <cfRule type="expression" priority="1563" stopIfTrue="1">
      <formula>OR(ISERR(M4),ISNA(M4))</formula>
    </cfRule>
  </conditionalFormatting>
  <conditionalFormatting sqref="N4">
    <cfRule type="expression" dxfId="492" priority="1558" stopIfTrue="1">
      <formula>OR(ISERR(N4),ISNA(N4))</formula>
    </cfRule>
    <cfRule type="expression" priority="1559" stopIfTrue="1">
      <formula>OR(ISERR(N4),ISNA(N4))</formula>
    </cfRule>
    <cfRule type="expression" priority="1560" stopIfTrue="1">
      <formula>OR(ISERR(N4),ISNA(N4))</formula>
    </cfRule>
  </conditionalFormatting>
  <conditionalFormatting sqref="C5">
    <cfRule type="expression" dxfId="491" priority="1555" stopIfTrue="1">
      <formula>OR(ISERR(C5),ISNA(C5))</formula>
    </cfRule>
    <cfRule type="expression" priority="1556" stopIfTrue="1">
      <formula>OR(ISERR(C5),ISNA(C5))</formula>
    </cfRule>
    <cfRule type="expression" priority="1557" stopIfTrue="1">
      <formula>OR(ISERR(C5),ISNA(C5))</formula>
    </cfRule>
  </conditionalFormatting>
  <conditionalFormatting sqref="E5">
    <cfRule type="expression" dxfId="490" priority="1552" stopIfTrue="1">
      <formula>OR(ISERR(E5),ISNA(E5))</formula>
    </cfRule>
    <cfRule type="expression" priority="1553" stopIfTrue="1">
      <formula>OR(ISERR(E5),ISNA(E5))</formula>
    </cfRule>
    <cfRule type="expression" priority="1554" stopIfTrue="1">
      <formula>OR(ISERR(E5),ISNA(E5))</formula>
    </cfRule>
  </conditionalFormatting>
  <conditionalFormatting sqref="M5">
    <cfRule type="expression" dxfId="489" priority="1549" stopIfTrue="1">
      <formula>OR(ISERR(M5),ISNA(M5))</formula>
    </cfRule>
    <cfRule type="expression" priority="1550" stopIfTrue="1">
      <formula>OR(ISERR(M5),ISNA(M5))</formula>
    </cfRule>
    <cfRule type="expression" priority="1551" stopIfTrue="1">
      <formula>OR(ISERR(M5),ISNA(M5))</formula>
    </cfRule>
  </conditionalFormatting>
  <conditionalFormatting sqref="N5">
    <cfRule type="expression" dxfId="488" priority="1546" stopIfTrue="1">
      <formula>OR(ISERR(N5),ISNA(N5))</formula>
    </cfRule>
    <cfRule type="expression" priority="1547" stopIfTrue="1">
      <formula>OR(ISERR(N5),ISNA(N5))</formula>
    </cfRule>
    <cfRule type="expression" priority="1548" stopIfTrue="1">
      <formula>OR(ISERR(N5),ISNA(N5))</formula>
    </cfRule>
  </conditionalFormatting>
  <conditionalFormatting sqref="A6">
    <cfRule type="expression" dxfId="487" priority="1543" stopIfTrue="1">
      <formula>OR(ISERR(A6),ISNA(A6))</formula>
    </cfRule>
    <cfRule type="expression" priority="1544" stopIfTrue="1">
      <formula>OR(ISERR(A6),ISNA(A6))</formula>
    </cfRule>
    <cfRule type="expression" priority="1545" stopIfTrue="1">
      <formula>OR(ISERR(A6),ISNA(A6))</formula>
    </cfRule>
  </conditionalFormatting>
  <conditionalFormatting sqref="C6">
    <cfRule type="expression" dxfId="486" priority="1540" stopIfTrue="1">
      <formula>OR(ISERR(C6),ISNA(C6))</formula>
    </cfRule>
    <cfRule type="expression" priority="1541" stopIfTrue="1">
      <formula>OR(ISERR(C6),ISNA(C6))</formula>
    </cfRule>
    <cfRule type="expression" priority="1542" stopIfTrue="1">
      <formula>OR(ISERR(C6),ISNA(C6))</formula>
    </cfRule>
  </conditionalFormatting>
  <conditionalFormatting sqref="E6">
    <cfRule type="expression" dxfId="485" priority="1537" stopIfTrue="1">
      <formula>OR(ISERR(E6),ISNA(E6))</formula>
    </cfRule>
    <cfRule type="expression" priority="1538" stopIfTrue="1">
      <formula>OR(ISERR(E6),ISNA(E6))</formula>
    </cfRule>
    <cfRule type="expression" priority="1539" stopIfTrue="1">
      <formula>OR(ISERR(E6),ISNA(E6))</formula>
    </cfRule>
  </conditionalFormatting>
  <conditionalFormatting sqref="F6">
    <cfRule type="expression" dxfId="484" priority="1534" stopIfTrue="1">
      <formula>OR(ISERR(F6),ISNA(F6))</formula>
    </cfRule>
    <cfRule type="expression" priority="1535" stopIfTrue="1">
      <formula>OR(ISERR(F6),ISNA(F6))</formula>
    </cfRule>
    <cfRule type="expression" priority="1536" stopIfTrue="1">
      <formula>OR(ISERR(F6),ISNA(F6))</formula>
    </cfRule>
  </conditionalFormatting>
  <conditionalFormatting sqref="G6">
    <cfRule type="expression" dxfId="483" priority="1531" stopIfTrue="1">
      <formula>OR(ISERR(G6),ISNA(G6))</formula>
    </cfRule>
    <cfRule type="expression" priority="1532" stopIfTrue="1">
      <formula>OR(ISERR(G6),ISNA(G6))</formula>
    </cfRule>
    <cfRule type="expression" priority="1533" stopIfTrue="1">
      <formula>OR(ISERR(G6),ISNA(G6))</formula>
    </cfRule>
  </conditionalFormatting>
  <conditionalFormatting sqref="H6">
    <cfRule type="expression" dxfId="482" priority="1528" stopIfTrue="1">
      <formula>OR(ISERR(H6),ISNA(H6))</formula>
    </cfRule>
    <cfRule type="expression" priority="1529" stopIfTrue="1">
      <formula>OR(ISERR(H6),ISNA(H6))</formula>
    </cfRule>
    <cfRule type="expression" priority="1530" stopIfTrue="1">
      <formula>OR(ISERR(H6),ISNA(H6))</formula>
    </cfRule>
  </conditionalFormatting>
  <conditionalFormatting sqref="I6">
    <cfRule type="expression" dxfId="481" priority="1525" stopIfTrue="1">
      <formula>OR(ISERR(I6),ISNA(I6))</formula>
    </cfRule>
    <cfRule type="expression" priority="1526" stopIfTrue="1">
      <formula>OR(ISERR(I6),ISNA(I6))</formula>
    </cfRule>
    <cfRule type="expression" priority="1527" stopIfTrue="1">
      <formula>OR(ISERR(I6),ISNA(I6))</formula>
    </cfRule>
  </conditionalFormatting>
  <conditionalFormatting sqref="J6">
    <cfRule type="expression" dxfId="480" priority="1522" stopIfTrue="1">
      <formula>OR(ISERR(J6),ISNA(J6))</formula>
    </cfRule>
    <cfRule type="expression" priority="1523" stopIfTrue="1">
      <formula>OR(ISERR(J6),ISNA(J6))</formula>
    </cfRule>
    <cfRule type="expression" priority="1524" stopIfTrue="1">
      <formula>OR(ISERR(J6),ISNA(J6))</formula>
    </cfRule>
  </conditionalFormatting>
  <conditionalFormatting sqref="L6">
    <cfRule type="expression" dxfId="479" priority="1519" stopIfTrue="1">
      <formula>OR(ISERR(L6),ISNA(L6))</formula>
    </cfRule>
    <cfRule type="expression" priority="1520" stopIfTrue="1">
      <formula>OR(ISERR(L6),ISNA(L6))</formula>
    </cfRule>
    <cfRule type="expression" priority="1521" stopIfTrue="1">
      <formula>OR(ISERR(L6),ISNA(L6))</formula>
    </cfRule>
  </conditionalFormatting>
  <conditionalFormatting sqref="M6">
    <cfRule type="expression" dxfId="478" priority="1516" stopIfTrue="1">
      <formula>OR(ISERR(M6),ISNA(M6))</formula>
    </cfRule>
    <cfRule type="expression" priority="1517" stopIfTrue="1">
      <formula>OR(ISERR(M6),ISNA(M6))</formula>
    </cfRule>
    <cfRule type="expression" priority="1518" stopIfTrue="1">
      <formula>OR(ISERR(M6),ISNA(M6))</formula>
    </cfRule>
  </conditionalFormatting>
  <conditionalFormatting sqref="N6">
    <cfRule type="expression" dxfId="477" priority="1513" stopIfTrue="1">
      <formula>OR(ISERR(N6),ISNA(N6))</formula>
    </cfRule>
    <cfRule type="expression" priority="1514" stopIfTrue="1">
      <formula>OR(ISERR(N6),ISNA(N6))</formula>
    </cfRule>
    <cfRule type="expression" priority="1515" stopIfTrue="1">
      <formula>OR(ISERR(N6),ISNA(N6))</formula>
    </cfRule>
  </conditionalFormatting>
  <conditionalFormatting sqref="A7">
    <cfRule type="expression" dxfId="476" priority="1510" stopIfTrue="1">
      <formula>OR(ISERR(A7),ISNA(A7))</formula>
    </cfRule>
    <cfRule type="expression" priority="1511" stopIfTrue="1">
      <formula>OR(ISERR(A7),ISNA(A7))</formula>
    </cfRule>
    <cfRule type="expression" priority="1512" stopIfTrue="1">
      <formula>OR(ISERR(A7),ISNA(A7))</formula>
    </cfRule>
  </conditionalFormatting>
  <conditionalFormatting sqref="B7">
    <cfRule type="expression" dxfId="475" priority="1507" stopIfTrue="1">
      <formula>OR(ISERR(B7),ISNA(B7))</formula>
    </cfRule>
    <cfRule type="expression" priority="1508" stopIfTrue="1">
      <formula>OR(ISERR(B7),ISNA(B7))</formula>
    </cfRule>
    <cfRule type="expression" priority="1509" stopIfTrue="1">
      <formula>OR(ISERR(B7),ISNA(B7))</formula>
    </cfRule>
  </conditionalFormatting>
  <conditionalFormatting sqref="C7">
    <cfRule type="expression" dxfId="474" priority="1504" stopIfTrue="1">
      <formula>OR(ISERR(C7),ISNA(C7))</formula>
    </cfRule>
    <cfRule type="expression" priority="1505" stopIfTrue="1">
      <formula>OR(ISERR(C7),ISNA(C7))</formula>
    </cfRule>
    <cfRule type="expression" priority="1506" stopIfTrue="1">
      <formula>OR(ISERR(C7),ISNA(C7))</formula>
    </cfRule>
  </conditionalFormatting>
  <conditionalFormatting sqref="D7">
    <cfRule type="expression" dxfId="473" priority="1501" stopIfTrue="1">
      <formula>OR(ISERR(D7),ISNA(D7))</formula>
    </cfRule>
    <cfRule type="expression" priority="1502" stopIfTrue="1">
      <formula>OR(ISERR(D7),ISNA(D7))</formula>
    </cfRule>
    <cfRule type="expression" priority="1503" stopIfTrue="1">
      <formula>OR(ISERR(D7),ISNA(D7))</formula>
    </cfRule>
  </conditionalFormatting>
  <conditionalFormatting sqref="E7">
    <cfRule type="expression" dxfId="472" priority="1498" stopIfTrue="1">
      <formula>OR(ISERR(E7),ISNA(E7))</formula>
    </cfRule>
    <cfRule type="expression" priority="1499" stopIfTrue="1">
      <formula>OR(ISERR(E7),ISNA(E7))</formula>
    </cfRule>
    <cfRule type="expression" priority="1500" stopIfTrue="1">
      <formula>OR(ISERR(E7),ISNA(E7))</formula>
    </cfRule>
  </conditionalFormatting>
  <conditionalFormatting sqref="F7">
    <cfRule type="expression" dxfId="471" priority="1495" stopIfTrue="1">
      <formula>OR(ISERR(F7),ISNA(F7))</formula>
    </cfRule>
    <cfRule type="expression" priority="1496" stopIfTrue="1">
      <formula>OR(ISERR(F7),ISNA(F7))</formula>
    </cfRule>
    <cfRule type="expression" priority="1497" stopIfTrue="1">
      <formula>OR(ISERR(F7),ISNA(F7))</formula>
    </cfRule>
  </conditionalFormatting>
  <conditionalFormatting sqref="G7">
    <cfRule type="expression" dxfId="470" priority="1492" stopIfTrue="1">
      <formula>OR(ISERR(G7),ISNA(G7))</formula>
    </cfRule>
    <cfRule type="expression" priority="1493" stopIfTrue="1">
      <formula>OR(ISERR(G7),ISNA(G7))</formula>
    </cfRule>
    <cfRule type="expression" priority="1494" stopIfTrue="1">
      <formula>OR(ISERR(G7),ISNA(G7))</formula>
    </cfRule>
  </conditionalFormatting>
  <conditionalFormatting sqref="M7">
    <cfRule type="expression" dxfId="469" priority="1489" stopIfTrue="1">
      <formula>OR(ISERR(M7),ISNA(M7))</formula>
    </cfRule>
    <cfRule type="expression" priority="1490" stopIfTrue="1">
      <formula>OR(ISERR(M7),ISNA(M7))</formula>
    </cfRule>
    <cfRule type="expression" priority="1491" stopIfTrue="1">
      <formula>OR(ISERR(M7),ISNA(M7))</formula>
    </cfRule>
  </conditionalFormatting>
  <conditionalFormatting sqref="N7">
    <cfRule type="expression" dxfId="468" priority="1486" stopIfTrue="1">
      <formula>OR(ISERR(N7),ISNA(N7))</formula>
    </cfRule>
    <cfRule type="expression" priority="1487" stopIfTrue="1">
      <formula>OR(ISERR(N7),ISNA(N7))</formula>
    </cfRule>
    <cfRule type="expression" priority="1488" stopIfTrue="1">
      <formula>OR(ISERR(N7),ISNA(N7))</formula>
    </cfRule>
  </conditionalFormatting>
  <conditionalFormatting sqref="A8">
    <cfRule type="expression" dxfId="467" priority="1483" stopIfTrue="1">
      <formula>OR(ISERR(A8),ISNA(A8))</formula>
    </cfRule>
    <cfRule type="expression" priority="1484" stopIfTrue="1">
      <formula>OR(ISERR(A8),ISNA(A8))</formula>
    </cfRule>
    <cfRule type="expression" priority="1485" stopIfTrue="1">
      <formula>OR(ISERR(A8),ISNA(A8))</formula>
    </cfRule>
  </conditionalFormatting>
  <conditionalFormatting sqref="B8">
    <cfRule type="expression" dxfId="466" priority="1480" stopIfTrue="1">
      <formula>OR(ISERR(B8),ISNA(B8))</formula>
    </cfRule>
    <cfRule type="expression" priority="1481" stopIfTrue="1">
      <formula>OR(ISERR(B8),ISNA(B8))</formula>
    </cfRule>
    <cfRule type="expression" priority="1482" stopIfTrue="1">
      <formula>OR(ISERR(B8),ISNA(B8))</formula>
    </cfRule>
  </conditionalFormatting>
  <conditionalFormatting sqref="C8">
    <cfRule type="expression" dxfId="465" priority="1477" stopIfTrue="1">
      <formula>OR(ISERR(C8),ISNA(C8))</formula>
    </cfRule>
    <cfRule type="expression" priority="1478" stopIfTrue="1">
      <formula>OR(ISERR(C8),ISNA(C8))</formula>
    </cfRule>
    <cfRule type="expression" priority="1479" stopIfTrue="1">
      <formula>OR(ISERR(C8),ISNA(C8))</formula>
    </cfRule>
  </conditionalFormatting>
  <conditionalFormatting sqref="D8">
    <cfRule type="expression" dxfId="464" priority="1474" stopIfTrue="1">
      <formula>OR(ISERR(D8),ISNA(D8))</formula>
    </cfRule>
    <cfRule type="expression" priority="1475" stopIfTrue="1">
      <formula>OR(ISERR(D8),ISNA(D8))</formula>
    </cfRule>
    <cfRule type="expression" priority="1476" stopIfTrue="1">
      <formula>OR(ISERR(D8),ISNA(D8))</formula>
    </cfRule>
  </conditionalFormatting>
  <conditionalFormatting sqref="E8">
    <cfRule type="expression" dxfId="463" priority="1471" stopIfTrue="1">
      <formula>OR(ISERR(E8),ISNA(E8))</formula>
    </cfRule>
    <cfRule type="expression" priority="1472" stopIfTrue="1">
      <formula>OR(ISERR(E8),ISNA(E8))</formula>
    </cfRule>
    <cfRule type="expression" priority="1473" stopIfTrue="1">
      <formula>OR(ISERR(E8),ISNA(E8))</formula>
    </cfRule>
  </conditionalFormatting>
  <conditionalFormatting sqref="F8">
    <cfRule type="expression" dxfId="462" priority="1468" stopIfTrue="1">
      <formula>OR(ISERR(F8),ISNA(F8))</formula>
    </cfRule>
    <cfRule type="expression" priority="1469" stopIfTrue="1">
      <formula>OR(ISERR(F8),ISNA(F8))</formula>
    </cfRule>
    <cfRule type="expression" priority="1470" stopIfTrue="1">
      <formula>OR(ISERR(F8),ISNA(F8))</formula>
    </cfRule>
  </conditionalFormatting>
  <conditionalFormatting sqref="G8">
    <cfRule type="expression" dxfId="461" priority="1465" stopIfTrue="1">
      <formula>OR(ISERR(G8),ISNA(G8))</formula>
    </cfRule>
    <cfRule type="expression" priority="1466" stopIfTrue="1">
      <formula>OR(ISERR(G8),ISNA(G8))</formula>
    </cfRule>
    <cfRule type="expression" priority="1467" stopIfTrue="1">
      <formula>OR(ISERR(G8),ISNA(G8))</formula>
    </cfRule>
  </conditionalFormatting>
  <conditionalFormatting sqref="M8">
    <cfRule type="expression" dxfId="460" priority="1462" stopIfTrue="1">
      <formula>OR(ISERR(M8),ISNA(M8))</formula>
    </cfRule>
    <cfRule type="expression" priority="1463" stopIfTrue="1">
      <formula>OR(ISERR(M8),ISNA(M8))</formula>
    </cfRule>
    <cfRule type="expression" priority="1464" stopIfTrue="1">
      <formula>OR(ISERR(M8),ISNA(M8))</formula>
    </cfRule>
  </conditionalFormatting>
  <conditionalFormatting sqref="N8">
    <cfRule type="expression" dxfId="459" priority="1459" stopIfTrue="1">
      <formula>OR(ISERR(N8),ISNA(N8))</formula>
    </cfRule>
    <cfRule type="expression" priority="1460" stopIfTrue="1">
      <formula>OR(ISERR(N8),ISNA(N8))</formula>
    </cfRule>
    <cfRule type="expression" priority="1461" stopIfTrue="1">
      <formula>OR(ISERR(N8),ISNA(N8))</formula>
    </cfRule>
  </conditionalFormatting>
  <conditionalFormatting sqref="A9">
    <cfRule type="expression" dxfId="458" priority="1456" stopIfTrue="1">
      <formula>OR(ISERR(A9),ISNA(A9))</formula>
    </cfRule>
    <cfRule type="expression" priority="1457" stopIfTrue="1">
      <formula>OR(ISERR(A9),ISNA(A9))</formula>
    </cfRule>
    <cfRule type="expression" priority="1458" stopIfTrue="1">
      <formula>OR(ISERR(A9),ISNA(A9))</formula>
    </cfRule>
  </conditionalFormatting>
  <conditionalFormatting sqref="E9">
    <cfRule type="expression" dxfId="457" priority="1453" stopIfTrue="1">
      <formula>OR(ISERR(E9),ISNA(E9))</formula>
    </cfRule>
    <cfRule type="expression" priority="1454" stopIfTrue="1">
      <formula>OR(ISERR(E9),ISNA(E9))</formula>
    </cfRule>
    <cfRule type="expression" priority="1455" stopIfTrue="1">
      <formula>OR(ISERR(E9),ISNA(E9))</formula>
    </cfRule>
  </conditionalFormatting>
  <conditionalFormatting sqref="G9">
    <cfRule type="expression" dxfId="456" priority="1450" stopIfTrue="1">
      <formula>OR(ISERR(G9),ISNA(G9))</formula>
    </cfRule>
    <cfRule type="expression" priority="1451" stopIfTrue="1">
      <formula>OR(ISERR(G9),ISNA(G9))</formula>
    </cfRule>
    <cfRule type="expression" priority="1452" stopIfTrue="1">
      <formula>OR(ISERR(G9),ISNA(G9))</formula>
    </cfRule>
  </conditionalFormatting>
  <conditionalFormatting sqref="M9">
    <cfRule type="expression" dxfId="455" priority="1447" stopIfTrue="1">
      <formula>OR(ISERR(M9),ISNA(M9))</formula>
    </cfRule>
    <cfRule type="expression" priority="1448" stopIfTrue="1">
      <formula>OR(ISERR(M9),ISNA(M9))</formula>
    </cfRule>
    <cfRule type="expression" priority="1449" stopIfTrue="1">
      <formula>OR(ISERR(M9),ISNA(M9))</formula>
    </cfRule>
  </conditionalFormatting>
  <conditionalFormatting sqref="N9">
    <cfRule type="expression" dxfId="454" priority="1444" stopIfTrue="1">
      <formula>OR(ISERR(N9),ISNA(N9))</formula>
    </cfRule>
    <cfRule type="expression" priority="1445" stopIfTrue="1">
      <formula>OR(ISERR(N9),ISNA(N9))</formula>
    </cfRule>
    <cfRule type="expression" priority="1446" stopIfTrue="1">
      <formula>OR(ISERR(N9),ISNA(N9))</formula>
    </cfRule>
  </conditionalFormatting>
  <conditionalFormatting sqref="M10">
    <cfRule type="expression" dxfId="453" priority="1441" stopIfTrue="1">
      <formula>OR(ISERR(M10),ISNA(M10))</formula>
    </cfRule>
    <cfRule type="expression" priority="1442" stopIfTrue="1">
      <formula>OR(ISERR(M10),ISNA(M10))</formula>
    </cfRule>
    <cfRule type="expression" priority="1443" stopIfTrue="1">
      <formula>OR(ISERR(M10),ISNA(M10))</formula>
    </cfRule>
  </conditionalFormatting>
  <conditionalFormatting sqref="N10">
    <cfRule type="expression" dxfId="452" priority="1438" stopIfTrue="1">
      <formula>OR(ISERR(N10),ISNA(N10))</formula>
    </cfRule>
    <cfRule type="expression" priority="1439" stopIfTrue="1">
      <formula>OR(ISERR(N10),ISNA(N10))</formula>
    </cfRule>
    <cfRule type="expression" priority="1440" stopIfTrue="1">
      <formula>OR(ISERR(N10),ISNA(N10))</formula>
    </cfRule>
  </conditionalFormatting>
  <conditionalFormatting sqref="B11">
    <cfRule type="expression" dxfId="451" priority="1432" stopIfTrue="1">
      <formula>OR(ISERR(B11),ISNA(B11))</formula>
    </cfRule>
    <cfRule type="expression" priority="1433" stopIfTrue="1">
      <formula>OR(ISERR(B11),ISNA(B11))</formula>
    </cfRule>
    <cfRule type="expression" priority="1434" stopIfTrue="1">
      <formula>OR(ISERR(B11),ISNA(B11))</formula>
    </cfRule>
  </conditionalFormatting>
  <conditionalFormatting sqref="C11">
    <cfRule type="expression" dxfId="450" priority="1429" stopIfTrue="1">
      <formula>OR(ISERR(C11),ISNA(C11))</formula>
    </cfRule>
    <cfRule type="expression" priority="1430" stopIfTrue="1">
      <formula>OR(ISERR(C11),ISNA(C11))</formula>
    </cfRule>
    <cfRule type="expression" priority="1431" stopIfTrue="1">
      <formula>OR(ISERR(C11),ISNA(C11))</formula>
    </cfRule>
  </conditionalFormatting>
  <conditionalFormatting sqref="D11">
    <cfRule type="expression" dxfId="449" priority="1426" stopIfTrue="1">
      <formula>OR(ISERR(D11),ISNA(D11))</formula>
    </cfRule>
    <cfRule type="expression" priority="1427" stopIfTrue="1">
      <formula>OR(ISERR(D11),ISNA(D11))</formula>
    </cfRule>
    <cfRule type="expression" priority="1428" stopIfTrue="1">
      <formula>OR(ISERR(D11),ISNA(D11))</formula>
    </cfRule>
  </conditionalFormatting>
  <conditionalFormatting sqref="E11">
    <cfRule type="expression" dxfId="448" priority="1423" stopIfTrue="1">
      <formula>OR(ISERR(E11),ISNA(E11))</formula>
    </cfRule>
    <cfRule type="expression" priority="1424" stopIfTrue="1">
      <formula>OR(ISERR(E11),ISNA(E11))</formula>
    </cfRule>
    <cfRule type="expression" priority="1425" stopIfTrue="1">
      <formula>OR(ISERR(E11),ISNA(E11))</formula>
    </cfRule>
  </conditionalFormatting>
  <conditionalFormatting sqref="F11">
    <cfRule type="expression" dxfId="447" priority="1420" stopIfTrue="1">
      <formula>OR(ISERR(F11),ISNA(F11))</formula>
    </cfRule>
    <cfRule type="expression" priority="1421" stopIfTrue="1">
      <formula>OR(ISERR(F11),ISNA(F11))</formula>
    </cfRule>
    <cfRule type="expression" priority="1422" stopIfTrue="1">
      <formula>OR(ISERR(F11),ISNA(F11))</formula>
    </cfRule>
  </conditionalFormatting>
  <conditionalFormatting sqref="G11">
    <cfRule type="expression" dxfId="446" priority="1417" stopIfTrue="1">
      <formula>OR(ISERR(G11),ISNA(G11))</formula>
    </cfRule>
    <cfRule type="expression" priority="1418" stopIfTrue="1">
      <formula>OR(ISERR(G11),ISNA(G11))</formula>
    </cfRule>
    <cfRule type="expression" priority="1419" stopIfTrue="1">
      <formula>OR(ISERR(G11),ISNA(G11))</formula>
    </cfRule>
  </conditionalFormatting>
  <conditionalFormatting sqref="H11">
    <cfRule type="expression" dxfId="445" priority="1414" stopIfTrue="1">
      <formula>OR(ISERR(H11),ISNA(H11))</formula>
    </cfRule>
    <cfRule type="expression" priority="1415" stopIfTrue="1">
      <formula>OR(ISERR(H11),ISNA(H11))</formula>
    </cfRule>
    <cfRule type="expression" priority="1416" stopIfTrue="1">
      <formula>OR(ISERR(H11),ISNA(H11))</formula>
    </cfRule>
  </conditionalFormatting>
  <conditionalFormatting sqref="I11">
    <cfRule type="expression" dxfId="444" priority="1411" stopIfTrue="1">
      <formula>OR(ISERR(I11),ISNA(I11))</formula>
    </cfRule>
    <cfRule type="expression" priority="1412" stopIfTrue="1">
      <formula>OR(ISERR(I11),ISNA(I11))</formula>
    </cfRule>
    <cfRule type="expression" priority="1413" stopIfTrue="1">
      <formula>OR(ISERR(I11),ISNA(I11))</formula>
    </cfRule>
  </conditionalFormatting>
  <conditionalFormatting sqref="J11">
    <cfRule type="expression" dxfId="443" priority="1408" stopIfTrue="1">
      <formula>OR(ISERR(J11),ISNA(J11))</formula>
    </cfRule>
    <cfRule type="expression" priority="1409" stopIfTrue="1">
      <formula>OR(ISERR(J11),ISNA(J11))</formula>
    </cfRule>
    <cfRule type="expression" priority="1410" stopIfTrue="1">
      <formula>OR(ISERR(J11),ISNA(J11))</formula>
    </cfRule>
  </conditionalFormatting>
  <conditionalFormatting sqref="K11">
    <cfRule type="expression" dxfId="442" priority="1405" stopIfTrue="1">
      <formula>OR(ISERR(K11),ISNA(K11))</formula>
    </cfRule>
    <cfRule type="expression" priority="1406" stopIfTrue="1">
      <formula>OR(ISERR(K11),ISNA(K11))</formula>
    </cfRule>
    <cfRule type="expression" priority="1407" stopIfTrue="1">
      <formula>OR(ISERR(K11),ISNA(K11))</formula>
    </cfRule>
  </conditionalFormatting>
  <conditionalFormatting sqref="L11">
    <cfRule type="expression" dxfId="441" priority="1402" stopIfTrue="1">
      <formula>OR(ISERR(L11),ISNA(L11))</formula>
    </cfRule>
    <cfRule type="expression" priority="1403" stopIfTrue="1">
      <formula>OR(ISERR(L11),ISNA(L11))</formula>
    </cfRule>
    <cfRule type="expression" priority="1404" stopIfTrue="1">
      <formula>OR(ISERR(L11),ISNA(L11))</formula>
    </cfRule>
  </conditionalFormatting>
  <conditionalFormatting sqref="M11">
    <cfRule type="expression" dxfId="440" priority="1399" stopIfTrue="1">
      <formula>OR(ISERR(M11),ISNA(M11))</formula>
    </cfRule>
    <cfRule type="expression" priority="1400" stopIfTrue="1">
      <formula>OR(ISERR(M11),ISNA(M11))</formula>
    </cfRule>
    <cfRule type="expression" priority="1401" stopIfTrue="1">
      <formula>OR(ISERR(M11),ISNA(M11))</formula>
    </cfRule>
  </conditionalFormatting>
  <conditionalFormatting sqref="N11">
    <cfRule type="expression" dxfId="439" priority="1396" stopIfTrue="1">
      <formula>OR(ISERR(N11),ISNA(N11))</formula>
    </cfRule>
    <cfRule type="expression" priority="1397" stopIfTrue="1">
      <formula>OR(ISERR(N11),ISNA(N11))</formula>
    </cfRule>
    <cfRule type="expression" priority="1398" stopIfTrue="1">
      <formula>OR(ISERR(N11),ISNA(N11))</formula>
    </cfRule>
  </conditionalFormatting>
  <conditionalFormatting sqref="A12">
    <cfRule type="expression" dxfId="438" priority="1393" stopIfTrue="1">
      <formula>OR(ISERR(A12),ISNA(A12))</formula>
    </cfRule>
    <cfRule type="expression" priority="1394" stopIfTrue="1">
      <formula>OR(ISERR(A12),ISNA(A12))</formula>
    </cfRule>
    <cfRule type="expression" priority="1395" stopIfTrue="1">
      <formula>OR(ISERR(A12),ISNA(A12))</formula>
    </cfRule>
  </conditionalFormatting>
  <conditionalFormatting sqref="B12">
    <cfRule type="expression" dxfId="437" priority="1390" stopIfTrue="1">
      <formula>OR(ISERR(B12),ISNA(B12))</formula>
    </cfRule>
    <cfRule type="expression" priority="1391" stopIfTrue="1">
      <formula>OR(ISERR(B12),ISNA(B12))</formula>
    </cfRule>
    <cfRule type="expression" priority="1392" stopIfTrue="1">
      <formula>OR(ISERR(B12),ISNA(B12))</formula>
    </cfRule>
  </conditionalFormatting>
  <conditionalFormatting sqref="C12">
    <cfRule type="expression" dxfId="436" priority="1387" stopIfTrue="1">
      <formula>OR(ISERR(C12),ISNA(C12))</formula>
    </cfRule>
    <cfRule type="expression" priority="1388" stopIfTrue="1">
      <formula>OR(ISERR(C12),ISNA(C12))</formula>
    </cfRule>
    <cfRule type="expression" priority="1389" stopIfTrue="1">
      <formula>OR(ISERR(C12),ISNA(C12))</formula>
    </cfRule>
  </conditionalFormatting>
  <conditionalFormatting sqref="D12">
    <cfRule type="expression" dxfId="435" priority="1384" stopIfTrue="1">
      <formula>OR(ISERR(D12),ISNA(D12))</formula>
    </cfRule>
    <cfRule type="expression" priority="1385" stopIfTrue="1">
      <formula>OR(ISERR(D12),ISNA(D12))</formula>
    </cfRule>
    <cfRule type="expression" priority="1386" stopIfTrue="1">
      <formula>OR(ISERR(D12),ISNA(D12))</formula>
    </cfRule>
  </conditionalFormatting>
  <conditionalFormatting sqref="E12">
    <cfRule type="expression" dxfId="434" priority="1381" stopIfTrue="1">
      <formula>OR(ISERR(E12),ISNA(E12))</formula>
    </cfRule>
    <cfRule type="expression" priority="1382" stopIfTrue="1">
      <formula>OR(ISERR(E12),ISNA(E12))</formula>
    </cfRule>
    <cfRule type="expression" priority="1383" stopIfTrue="1">
      <formula>OR(ISERR(E12),ISNA(E12))</formula>
    </cfRule>
  </conditionalFormatting>
  <conditionalFormatting sqref="F12">
    <cfRule type="expression" dxfId="433" priority="1378" stopIfTrue="1">
      <formula>OR(ISERR(F12),ISNA(F12))</formula>
    </cfRule>
    <cfRule type="expression" priority="1379" stopIfTrue="1">
      <formula>OR(ISERR(F12),ISNA(F12))</formula>
    </cfRule>
    <cfRule type="expression" priority="1380" stopIfTrue="1">
      <formula>OR(ISERR(F12),ISNA(F12))</formula>
    </cfRule>
  </conditionalFormatting>
  <conditionalFormatting sqref="G12">
    <cfRule type="expression" dxfId="432" priority="1375" stopIfTrue="1">
      <formula>OR(ISERR(G12),ISNA(G12))</formula>
    </cfRule>
    <cfRule type="expression" priority="1376" stopIfTrue="1">
      <formula>OR(ISERR(G12),ISNA(G12))</formula>
    </cfRule>
    <cfRule type="expression" priority="1377" stopIfTrue="1">
      <formula>OR(ISERR(G12),ISNA(G12))</formula>
    </cfRule>
  </conditionalFormatting>
  <conditionalFormatting sqref="H12">
    <cfRule type="expression" dxfId="431" priority="1372" stopIfTrue="1">
      <formula>OR(ISERR(H12),ISNA(H12))</formula>
    </cfRule>
    <cfRule type="expression" priority="1373" stopIfTrue="1">
      <formula>OR(ISERR(H12),ISNA(H12))</formula>
    </cfRule>
    <cfRule type="expression" priority="1374" stopIfTrue="1">
      <formula>OR(ISERR(H12),ISNA(H12))</formula>
    </cfRule>
  </conditionalFormatting>
  <conditionalFormatting sqref="I12">
    <cfRule type="expression" dxfId="430" priority="1369" stopIfTrue="1">
      <formula>OR(ISERR(I12),ISNA(I12))</formula>
    </cfRule>
    <cfRule type="expression" priority="1370" stopIfTrue="1">
      <formula>OR(ISERR(I12),ISNA(I12))</formula>
    </cfRule>
    <cfRule type="expression" priority="1371" stopIfTrue="1">
      <formula>OR(ISERR(I12),ISNA(I12))</formula>
    </cfRule>
  </conditionalFormatting>
  <conditionalFormatting sqref="J12">
    <cfRule type="expression" dxfId="429" priority="1366" stopIfTrue="1">
      <formula>OR(ISERR(J12),ISNA(J12))</formula>
    </cfRule>
    <cfRule type="expression" priority="1367" stopIfTrue="1">
      <formula>OR(ISERR(J12),ISNA(J12))</formula>
    </cfRule>
    <cfRule type="expression" priority="1368" stopIfTrue="1">
      <formula>OR(ISERR(J12),ISNA(J12))</formula>
    </cfRule>
  </conditionalFormatting>
  <conditionalFormatting sqref="K12">
    <cfRule type="expression" dxfId="428" priority="1363" stopIfTrue="1">
      <formula>OR(ISERR(K12),ISNA(K12))</formula>
    </cfRule>
    <cfRule type="expression" priority="1364" stopIfTrue="1">
      <formula>OR(ISERR(K12),ISNA(K12))</formula>
    </cfRule>
    <cfRule type="expression" priority="1365" stopIfTrue="1">
      <formula>OR(ISERR(K12),ISNA(K12))</formula>
    </cfRule>
  </conditionalFormatting>
  <conditionalFormatting sqref="L12">
    <cfRule type="expression" dxfId="427" priority="1360" stopIfTrue="1">
      <formula>OR(ISERR(L12),ISNA(L12))</formula>
    </cfRule>
    <cfRule type="expression" priority="1361" stopIfTrue="1">
      <formula>OR(ISERR(L12),ISNA(L12))</formula>
    </cfRule>
    <cfRule type="expression" priority="1362" stopIfTrue="1">
      <formula>OR(ISERR(L12),ISNA(L12))</formula>
    </cfRule>
  </conditionalFormatting>
  <conditionalFormatting sqref="M12">
    <cfRule type="expression" dxfId="426" priority="1357" stopIfTrue="1">
      <formula>OR(ISERR(M12),ISNA(M12))</formula>
    </cfRule>
    <cfRule type="expression" priority="1358" stopIfTrue="1">
      <formula>OR(ISERR(M12),ISNA(M12))</formula>
    </cfRule>
    <cfRule type="expression" priority="1359" stopIfTrue="1">
      <formula>OR(ISERR(M12),ISNA(M12))</formula>
    </cfRule>
  </conditionalFormatting>
  <conditionalFormatting sqref="N12">
    <cfRule type="expression" dxfId="425" priority="1354" stopIfTrue="1">
      <formula>OR(ISERR(N12),ISNA(N12))</formula>
    </cfRule>
    <cfRule type="expression" priority="1355" stopIfTrue="1">
      <formula>OR(ISERR(N12),ISNA(N12))</formula>
    </cfRule>
    <cfRule type="expression" priority="1356" stopIfTrue="1">
      <formula>OR(ISERR(N12),ISNA(N12))</formula>
    </cfRule>
  </conditionalFormatting>
  <conditionalFormatting sqref="A13">
    <cfRule type="expression" dxfId="424" priority="1351" stopIfTrue="1">
      <formula>OR(ISERR(A13),ISNA(A13))</formula>
    </cfRule>
    <cfRule type="expression" priority="1352" stopIfTrue="1">
      <formula>OR(ISERR(A13),ISNA(A13))</formula>
    </cfRule>
    <cfRule type="expression" priority="1353" stopIfTrue="1">
      <formula>OR(ISERR(A13),ISNA(A13))</formula>
    </cfRule>
  </conditionalFormatting>
  <conditionalFormatting sqref="B13">
    <cfRule type="expression" dxfId="423" priority="1348" stopIfTrue="1">
      <formula>OR(ISERR(B13),ISNA(B13))</formula>
    </cfRule>
    <cfRule type="expression" priority="1349" stopIfTrue="1">
      <formula>OR(ISERR(B13),ISNA(B13))</formula>
    </cfRule>
    <cfRule type="expression" priority="1350" stopIfTrue="1">
      <formula>OR(ISERR(B13),ISNA(B13))</formula>
    </cfRule>
  </conditionalFormatting>
  <conditionalFormatting sqref="C13">
    <cfRule type="expression" dxfId="422" priority="1345" stopIfTrue="1">
      <formula>OR(ISERR(C13),ISNA(C13))</formula>
    </cfRule>
    <cfRule type="expression" priority="1346" stopIfTrue="1">
      <formula>OR(ISERR(C13),ISNA(C13))</formula>
    </cfRule>
    <cfRule type="expression" priority="1347" stopIfTrue="1">
      <formula>OR(ISERR(C13),ISNA(C13))</formula>
    </cfRule>
  </conditionalFormatting>
  <conditionalFormatting sqref="D13">
    <cfRule type="expression" dxfId="421" priority="1342" stopIfTrue="1">
      <formula>OR(ISERR(D13),ISNA(D13))</formula>
    </cfRule>
    <cfRule type="expression" priority="1343" stopIfTrue="1">
      <formula>OR(ISERR(D13),ISNA(D13))</formula>
    </cfRule>
    <cfRule type="expression" priority="1344" stopIfTrue="1">
      <formula>OR(ISERR(D13),ISNA(D13))</formula>
    </cfRule>
  </conditionalFormatting>
  <conditionalFormatting sqref="E13">
    <cfRule type="expression" dxfId="420" priority="1339" stopIfTrue="1">
      <formula>OR(ISERR(E13),ISNA(E13))</formula>
    </cfRule>
    <cfRule type="expression" priority="1340" stopIfTrue="1">
      <formula>OR(ISERR(E13),ISNA(E13))</formula>
    </cfRule>
    <cfRule type="expression" priority="1341" stopIfTrue="1">
      <formula>OR(ISERR(E13),ISNA(E13))</formula>
    </cfRule>
  </conditionalFormatting>
  <conditionalFormatting sqref="F13">
    <cfRule type="expression" dxfId="419" priority="1336" stopIfTrue="1">
      <formula>OR(ISERR(F13),ISNA(F13))</formula>
    </cfRule>
    <cfRule type="expression" priority="1337" stopIfTrue="1">
      <formula>OR(ISERR(F13),ISNA(F13))</formula>
    </cfRule>
    <cfRule type="expression" priority="1338" stopIfTrue="1">
      <formula>OR(ISERR(F13),ISNA(F13))</formula>
    </cfRule>
  </conditionalFormatting>
  <conditionalFormatting sqref="G13">
    <cfRule type="expression" dxfId="418" priority="1333" stopIfTrue="1">
      <formula>OR(ISERR(G13),ISNA(G13))</formula>
    </cfRule>
    <cfRule type="expression" priority="1334" stopIfTrue="1">
      <formula>OR(ISERR(G13),ISNA(G13))</formula>
    </cfRule>
    <cfRule type="expression" priority="1335" stopIfTrue="1">
      <formula>OR(ISERR(G13),ISNA(G13))</formula>
    </cfRule>
  </conditionalFormatting>
  <conditionalFormatting sqref="H13">
    <cfRule type="expression" dxfId="417" priority="1330" stopIfTrue="1">
      <formula>OR(ISERR(H13),ISNA(H13))</formula>
    </cfRule>
    <cfRule type="expression" priority="1331" stopIfTrue="1">
      <formula>OR(ISERR(H13),ISNA(H13))</formula>
    </cfRule>
    <cfRule type="expression" priority="1332" stopIfTrue="1">
      <formula>OR(ISERR(H13),ISNA(H13))</formula>
    </cfRule>
  </conditionalFormatting>
  <conditionalFormatting sqref="I13">
    <cfRule type="expression" dxfId="416" priority="1327" stopIfTrue="1">
      <formula>OR(ISERR(I13),ISNA(I13))</formula>
    </cfRule>
    <cfRule type="expression" priority="1328" stopIfTrue="1">
      <formula>OR(ISERR(I13),ISNA(I13))</formula>
    </cfRule>
    <cfRule type="expression" priority="1329" stopIfTrue="1">
      <formula>OR(ISERR(I13),ISNA(I13))</formula>
    </cfRule>
  </conditionalFormatting>
  <conditionalFormatting sqref="J13">
    <cfRule type="expression" dxfId="415" priority="1324" stopIfTrue="1">
      <formula>OR(ISERR(J13),ISNA(J13))</formula>
    </cfRule>
    <cfRule type="expression" priority="1325" stopIfTrue="1">
      <formula>OR(ISERR(J13),ISNA(J13))</formula>
    </cfRule>
    <cfRule type="expression" priority="1326" stopIfTrue="1">
      <formula>OR(ISERR(J13),ISNA(J13))</formula>
    </cfRule>
  </conditionalFormatting>
  <conditionalFormatting sqref="K13">
    <cfRule type="expression" dxfId="414" priority="1321" stopIfTrue="1">
      <formula>OR(ISERR(K13),ISNA(K13))</formula>
    </cfRule>
    <cfRule type="expression" priority="1322" stopIfTrue="1">
      <formula>OR(ISERR(K13),ISNA(K13))</formula>
    </cfRule>
    <cfRule type="expression" priority="1323" stopIfTrue="1">
      <formula>OR(ISERR(K13),ISNA(K13))</formula>
    </cfRule>
  </conditionalFormatting>
  <conditionalFormatting sqref="L13">
    <cfRule type="expression" dxfId="413" priority="1318" stopIfTrue="1">
      <formula>OR(ISERR(L13),ISNA(L13))</formula>
    </cfRule>
    <cfRule type="expression" priority="1319" stopIfTrue="1">
      <formula>OR(ISERR(L13),ISNA(L13))</formula>
    </cfRule>
    <cfRule type="expression" priority="1320" stopIfTrue="1">
      <formula>OR(ISERR(L13),ISNA(L13))</formula>
    </cfRule>
  </conditionalFormatting>
  <conditionalFormatting sqref="M13">
    <cfRule type="expression" dxfId="412" priority="1315" stopIfTrue="1">
      <formula>OR(ISERR(M13),ISNA(M13))</formula>
    </cfRule>
    <cfRule type="expression" priority="1316" stopIfTrue="1">
      <formula>OR(ISERR(M13),ISNA(M13))</formula>
    </cfRule>
    <cfRule type="expression" priority="1317" stopIfTrue="1">
      <formula>OR(ISERR(M13),ISNA(M13))</formula>
    </cfRule>
  </conditionalFormatting>
  <conditionalFormatting sqref="N13">
    <cfRule type="expression" dxfId="411" priority="1312" stopIfTrue="1">
      <formula>OR(ISERR(N13),ISNA(N13))</formula>
    </cfRule>
    <cfRule type="expression" priority="1313" stopIfTrue="1">
      <formula>OR(ISERR(N13),ISNA(N13))</formula>
    </cfRule>
    <cfRule type="expression" priority="1314" stopIfTrue="1">
      <formula>OR(ISERR(N13),ISNA(N13))</formula>
    </cfRule>
  </conditionalFormatting>
  <conditionalFormatting sqref="A14">
    <cfRule type="expression" dxfId="410" priority="1309" stopIfTrue="1">
      <formula>OR(ISERR(A14),ISNA(A14))</formula>
    </cfRule>
    <cfRule type="expression" priority="1310" stopIfTrue="1">
      <formula>OR(ISERR(A14),ISNA(A14))</formula>
    </cfRule>
    <cfRule type="expression" priority="1311" stopIfTrue="1">
      <formula>OR(ISERR(A14),ISNA(A14))</formula>
    </cfRule>
  </conditionalFormatting>
  <conditionalFormatting sqref="B14">
    <cfRule type="expression" dxfId="409" priority="1306" stopIfTrue="1">
      <formula>OR(ISERR(B14),ISNA(B14))</formula>
    </cfRule>
    <cfRule type="expression" priority="1307" stopIfTrue="1">
      <formula>OR(ISERR(B14),ISNA(B14))</formula>
    </cfRule>
    <cfRule type="expression" priority="1308" stopIfTrue="1">
      <formula>OR(ISERR(B14),ISNA(B14))</formula>
    </cfRule>
  </conditionalFormatting>
  <conditionalFormatting sqref="C14">
    <cfRule type="expression" dxfId="408" priority="1303" stopIfTrue="1">
      <formula>OR(ISERR(C14),ISNA(C14))</formula>
    </cfRule>
    <cfRule type="expression" priority="1304" stopIfTrue="1">
      <formula>OR(ISERR(C14),ISNA(C14))</formula>
    </cfRule>
    <cfRule type="expression" priority="1305" stopIfTrue="1">
      <formula>OR(ISERR(C14),ISNA(C14))</formula>
    </cfRule>
  </conditionalFormatting>
  <conditionalFormatting sqref="D14">
    <cfRule type="expression" dxfId="407" priority="1300" stopIfTrue="1">
      <formula>OR(ISERR(D14),ISNA(D14))</formula>
    </cfRule>
    <cfRule type="expression" priority="1301" stopIfTrue="1">
      <formula>OR(ISERR(D14),ISNA(D14))</formula>
    </cfRule>
    <cfRule type="expression" priority="1302" stopIfTrue="1">
      <formula>OR(ISERR(D14),ISNA(D14))</formula>
    </cfRule>
  </conditionalFormatting>
  <conditionalFormatting sqref="E14">
    <cfRule type="expression" dxfId="406" priority="1297" stopIfTrue="1">
      <formula>OR(ISERR(E14),ISNA(E14))</formula>
    </cfRule>
    <cfRule type="expression" priority="1298" stopIfTrue="1">
      <formula>OR(ISERR(E14),ISNA(E14))</formula>
    </cfRule>
    <cfRule type="expression" priority="1299" stopIfTrue="1">
      <formula>OR(ISERR(E14),ISNA(E14))</formula>
    </cfRule>
  </conditionalFormatting>
  <conditionalFormatting sqref="F14">
    <cfRule type="expression" dxfId="405" priority="1294" stopIfTrue="1">
      <formula>OR(ISERR(F14),ISNA(F14))</formula>
    </cfRule>
    <cfRule type="expression" priority="1295" stopIfTrue="1">
      <formula>OR(ISERR(F14),ISNA(F14))</formula>
    </cfRule>
    <cfRule type="expression" priority="1296" stopIfTrue="1">
      <formula>OR(ISERR(F14),ISNA(F14))</formula>
    </cfRule>
  </conditionalFormatting>
  <conditionalFormatting sqref="G14">
    <cfRule type="expression" dxfId="404" priority="1291" stopIfTrue="1">
      <formula>OR(ISERR(G14),ISNA(G14))</formula>
    </cfRule>
    <cfRule type="expression" priority="1292" stopIfTrue="1">
      <formula>OR(ISERR(G14),ISNA(G14))</formula>
    </cfRule>
    <cfRule type="expression" priority="1293" stopIfTrue="1">
      <formula>OR(ISERR(G14),ISNA(G14))</formula>
    </cfRule>
  </conditionalFormatting>
  <conditionalFormatting sqref="H14">
    <cfRule type="expression" dxfId="403" priority="1288" stopIfTrue="1">
      <formula>OR(ISERR(H14),ISNA(H14))</formula>
    </cfRule>
    <cfRule type="expression" priority="1289" stopIfTrue="1">
      <formula>OR(ISERR(H14),ISNA(H14))</formula>
    </cfRule>
    <cfRule type="expression" priority="1290" stopIfTrue="1">
      <formula>OR(ISERR(H14),ISNA(H14))</formula>
    </cfRule>
  </conditionalFormatting>
  <conditionalFormatting sqref="I14">
    <cfRule type="expression" dxfId="402" priority="1285" stopIfTrue="1">
      <formula>OR(ISERR(I14),ISNA(I14))</formula>
    </cfRule>
    <cfRule type="expression" priority="1286" stopIfTrue="1">
      <formula>OR(ISERR(I14),ISNA(I14))</formula>
    </cfRule>
    <cfRule type="expression" priority="1287" stopIfTrue="1">
      <formula>OR(ISERR(I14),ISNA(I14))</formula>
    </cfRule>
  </conditionalFormatting>
  <conditionalFormatting sqref="J14">
    <cfRule type="expression" dxfId="401" priority="1282" stopIfTrue="1">
      <formula>OR(ISERR(J14),ISNA(J14))</formula>
    </cfRule>
    <cfRule type="expression" priority="1283" stopIfTrue="1">
      <formula>OR(ISERR(J14),ISNA(J14))</formula>
    </cfRule>
    <cfRule type="expression" priority="1284" stopIfTrue="1">
      <formula>OR(ISERR(J14),ISNA(J14))</formula>
    </cfRule>
  </conditionalFormatting>
  <conditionalFormatting sqref="K14">
    <cfRule type="expression" dxfId="400" priority="1279" stopIfTrue="1">
      <formula>OR(ISERR(K14),ISNA(K14))</formula>
    </cfRule>
    <cfRule type="expression" priority="1280" stopIfTrue="1">
      <formula>OR(ISERR(K14),ISNA(K14))</formula>
    </cfRule>
    <cfRule type="expression" priority="1281" stopIfTrue="1">
      <formula>OR(ISERR(K14),ISNA(K14))</formula>
    </cfRule>
  </conditionalFormatting>
  <conditionalFormatting sqref="L14">
    <cfRule type="expression" dxfId="399" priority="1276" stopIfTrue="1">
      <formula>OR(ISERR(L14),ISNA(L14))</formula>
    </cfRule>
    <cfRule type="expression" priority="1277" stopIfTrue="1">
      <formula>OR(ISERR(L14),ISNA(L14))</formula>
    </cfRule>
    <cfRule type="expression" priority="1278" stopIfTrue="1">
      <formula>OR(ISERR(L14),ISNA(L14))</formula>
    </cfRule>
  </conditionalFormatting>
  <conditionalFormatting sqref="M14">
    <cfRule type="expression" dxfId="398" priority="1273" stopIfTrue="1">
      <formula>OR(ISERR(M14),ISNA(M14))</formula>
    </cfRule>
    <cfRule type="expression" priority="1274" stopIfTrue="1">
      <formula>OR(ISERR(M14),ISNA(M14))</formula>
    </cfRule>
    <cfRule type="expression" priority="1275" stopIfTrue="1">
      <formula>OR(ISERR(M14),ISNA(M14))</formula>
    </cfRule>
  </conditionalFormatting>
  <conditionalFormatting sqref="N14">
    <cfRule type="expression" dxfId="397" priority="1270" stopIfTrue="1">
      <formula>OR(ISERR(N14),ISNA(N14))</formula>
    </cfRule>
    <cfRule type="expression" priority="1271" stopIfTrue="1">
      <formula>OR(ISERR(N14),ISNA(N14))</formula>
    </cfRule>
    <cfRule type="expression" priority="1272" stopIfTrue="1">
      <formula>OR(ISERR(N14),ISNA(N14))</formula>
    </cfRule>
  </conditionalFormatting>
  <conditionalFormatting sqref="A15">
    <cfRule type="expression" dxfId="396" priority="1267" stopIfTrue="1">
      <formula>OR(ISERR(A15),ISNA(A15))</formula>
    </cfRule>
    <cfRule type="expression" priority="1268" stopIfTrue="1">
      <formula>OR(ISERR(A15),ISNA(A15))</formula>
    </cfRule>
    <cfRule type="expression" priority="1269" stopIfTrue="1">
      <formula>OR(ISERR(A15),ISNA(A15))</formula>
    </cfRule>
  </conditionalFormatting>
  <conditionalFormatting sqref="B15">
    <cfRule type="expression" dxfId="395" priority="1264" stopIfTrue="1">
      <formula>OR(ISERR(B15),ISNA(B15))</formula>
    </cfRule>
    <cfRule type="expression" priority="1265" stopIfTrue="1">
      <formula>OR(ISERR(B15),ISNA(B15))</formula>
    </cfRule>
    <cfRule type="expression" priority="1266" stopIfTrue="1">
      <formula>OR(ISERR(B15),ISNA(B15))</formula>
    </cfRule>
  </conditionalFormatting>
  <conditionalFormatting sqref="C15">
    <cfRule type="expression" dxfId="394" priority="1261" stopIfTrue="1">
      <formula>OR(ISERR(C15),ISNA(C15))</formula>
    </cfRule>
    <cfRule type="expression" priority="1262" stopIfTrue="1">
      <formula>OR(ISERR(C15),ISNA(C15))</formula>
    </cfRule>
    <cfRule type="expression" priority="1263" stopIfTrue="1">
      <formula>OR(ISERR(C15),ISNA(C15))</formula>
    </cfRule>
  </conditionalFormatting>
  <conditionalFormatting sqref="D15">
    <cfRule type="expression" dxfId="393" priority="1258" stopIfTrue="1">
      <formula>OR(ISERR(D15),ISNA(D15))</formula>
    </cfRule>
    <cfRule type="expression" priority="1259" stopIfTrue="1">
      <formula>OR(ISERR(D15),ISNA(D15))</formula>
    </cfRule>
    <cfRule type="expression" priority="1260" stopIfTrue="1">
      <formula>OR(ISERR(D15),ISNA(D15))</formula>
    </cfRule>
  </conditionalFormatting>
  <conditionalFormatting sqref="E15">
    <cfRule type="expression" dxfId="392" priority="1255" stopIfTrue="1">
      <formula>OR(ISERR(E15),ISNA(E15))</formula>
    </cfRule>
    <cfRule type="expression" priority="1256" stopIfTrue="1">
      <formula>OR(ISERR(E15),ISNA(E15))</formula>
    </cfRule>
    <cfRule type="expression" priority="1257" stopIfTrue="1">
      <formula>OR(ISERR(E15),ISNA(E15))</formula>
    </cfRule>
  </conditionalFormatting>
  <conditionalFormatting sqref="F15">
    <cfRule type="expression" dxfId="391" priority="1252" stopIfTrue="1">
      <formula>OR(ISERR(F15),ISNA(F15))</formula>
    </cfRule>
    <cfRule type="expression" priority="1253" stopIfTrue="1">
      <formula>OR(ISERR(F15),ISNA(F15))</formula>
    </cfRule>
    <cfRule type="expression" priority="1254" stopIfTrue="1">
      <formula>OR(ISERR(F15),ISNA(F15))</formula>
    </cfRule>
  </conditionalFormatting>
  <conditionalFormatting sqref="G15">
    <cfRule type="expression" dxfId="390" priority="1249" stopIfTrue="1">
      <formula>OR(ISERR(G15),ISNA(G15))</formula>
    </cfRule>
    <cfRule type="expression" priority="1250" stopIfTrue="1">
      <formula>OR(ISERR(G15),ISNA(G15))</formula>
    </cfRule>
    <cfRule type="expression" priority="1251" stopIfTrue="1">
      <formula>OR(ISERR(G15),ISNA(G15))</formula>
    </cfRule>
  </conditionalFormatting>
  <conditionalFormatting sqref="H15">
    <cfRule type="expression" dxfId="389" priority="1246" stopIfTrue="1">
      <formula>OR(ISERR(H15),ISNA(H15))</formula>
    </cfRule>
    <cfRule type="expression" priority="1247" stopIfTrue="1">
      <formula>OR(ISERR(H15),ISNA(H15))</formula>
    </cfRule>
    <cfRule type="expression" priority="1248" stopIfTrue="1">
      <formula>OR(ISERR(H15),ISNA(H15))</formula>
    </cfRule>
  </conditionalFormatting>
  <conditionalFormatting sqref="I15">
    <cfRule type="expression" dxfId="388" priority="1243" stopIfTrue="1">
      <formula>OR(ISERR(I15),ISNA(I15))</formula>
    </cfRule>
    <cfRule type="expression" priority="1244" stopIfTrue="1">
      <formula>OR(ISERR(I15),ISNA(I15))</formula>
    </cfRule>
    <cfRule type="expression" priority="1245" stopIfTrue="1">
      <formula>OR(ISERR(I15),ISNA(I15))</formula>
    </cfRule>
  </conditionalFormatting>
  <conditionalFormatting sqref="J15">
    <cfRule type="expression" dxfId="387" priority="1240" stopIfTrue="1">
      <formula>OR(ISERR(J15),ISNA(J15))</formula>
    </cfRule>
    <cfRule type="expression" priority="1241" stopIfTrue="1">
      <formula>OR(ISERR(J15),ISNA(J15))</formula>
    </cfRule>
    <cfRule type="expression" priority="1242" stopIfTrue="1">
      <formula>OR(ISERR(J15),ISNA(J15))</formula>
    </cfRule>
  </conditionalFormatting>
  <conditionalFormatting sqref="K15">
    <cfRule type="expression" dxfId="386" priority="1237" stopIfTrue="1">
      <formula>OR(ISERR(K15),ISNA(K15))</formula>
    </cfRule>
    <cfRule type="expression" priority="1238" stopIfTrue="1">
      <formula>OR(ISERR(K15),ISNA(K15))</formula>
    </cfRule>
    <cfRule type="expression" priority="1239" stopIfTrue="1">
      <formula>OR(ISERR(K15),ISNA(K15))</formula>
    </cfRule>
  </conditionalFormatting>
  <conditionalFormatting sqref="L15">
    <cfRule type="expression" dxfId="385" priority="1234" stopIfTrue="1">
      <formula>OR(ISERR(L15),ISNA(L15))</formula>
    </cfRule>
    <cfRule type="expression" priority="1235" stopIfTrue="1">
      <formula>OR(ISERR(L15),ISNA(L15))</formula>
    </cfRule>
    <cfRule type="expression" priority="1236" stopIfTrue="1">
      <formula>OR(ISERR(L15),ISNA(L15))</formula>
    </cfRule>
  </conditionalFormatting>
  <conditionalFormatting sqref="M15">
    <cfRule type="expression" dxfId="384" priority="1231" stopIfTrue="1">
      <formula>OR(ISERR(M15),ISNA(M15))</formula>
    </cfRule>
    <cfRule type="expression" priority="1232" stopIfTrue="1">
      <formula>OR(ISERR(M15),ISNA(M15))</formula>
    </cfRule>
    <cfRule type="expression" priority="1233" stopIfTrue="1">
      <formula>OR(ISERR(M15),ISNA(M15))</formula>
    </cfRule>
  </conditionalFormatting>
  <conditionalFormatting sqref="N15">
    <cfRule type="expression" dxfId="383" priority="1228" stopIfTrue="1">
      <formula>OR(ISERR(N15),ISNA(N15))</formula>
    </cfRule>
    <cfRule type="expression" priority="1229" stopIfTrue="1">
      <formula>OR(ISERR(N15),ISNA(N15))</formula>
    </cfRule>
    <cfRule type="expression" priority="1230" stopIfTrue="1">
      <formula>OR(ISERR(N15),ISNA(N15))</formula>
    </cfRule>
  </conditionalFormatting>
  <conditionalFormatting sqref="A16">
    <cfRule type="expression" dxfId="382" priority="1225" stopIfTrue="1">
      <formula>OR(ISERR(A16),ISNA(A16))</formula>
    </cfRule>
    <cfRule type="expression" priority="1226" stopIfTrue="1">
      <formula>OR(ISERR(A16),ISNA(A16))</formula>
    </cfRule>
    <cfRule type="expression" priority="1227" stopIfTrue="1">
      <formula>OR(ISERR(A16),ISNA(A16))</formula>
    </cfRule>
  </conditionalFormatting>
  <conditionalFormatting sqref="B16">
    <cfRule type="expression" dxfId="381" priority="1222" stopIfTrue="1">
      <formula>OR(ISERR(B16),ISNA(B16))</formula>
    </cfRule>
    <cfRule type="expression" priority="1223" stopIfTrue="1">
      <formula>OR(ISERR(B16),ISNA(B16))</formula>
    </cfRule>
    <cfRule type="expression" priority="1224" stopIfTrue="1">
      <formula>OR(ISERR(B16),ISNA(B16))</formula>
    </cfRule>
  </conditionalFormatting>
  <conditionalFormatting sqref="C16">
    <cfRule type="expression" dxfId="380" priority="1219" stopIfTrue="1">
      <formula>OR(ISERR(C16),ISNA(C16))</formula>
    </cfRule>
    <cfRule type="expression" priority="1220" stopIfTrue="1">
      <formula>OR(ISERR(C16),ISNA(C16))</formula>
    </cfRule>
    <cfRule type="expression" priority="1221" stopIfTrue="1">
      <formula>OR(ISERR(C16),ISNA(C16))</formula>
    </cfRule>
  </conditionalFormatting>
  <conditionalFormatting sqref="D16">
    <cfRule type="expression" dxfId="379" priority="1216" stopIfTrue="1">
      <formula>OR(ISERR(D16),ISNA(D16))</formula>
    </cfRule>
    <cfRule type="expression" priority="1217" stopIfTrue="1">
      <formula>OR(ISERR(D16),ISNA(D16))</formula>
    </cfRule>
    <cfRule type="expression" priority="1218" stopIfTrue="1">
      <formula>OR(ISERR(D16),ISNA(D16))</formula>
    </cfRule>
  </conditionalFormatting>
  <conditionalFormatting sqref="E16">
    <cfRule type="expression" dxfId="378" priority="1213" stopIfTrue="1">
      <formula>OR(ISERR(E16),ISNA(E16))</formula>
    </cfRule>
    <cfRule type="expression" priority="1214" stopIfTrue="1">
      <formula>OR(ISERR(E16),ISNA(E16))</formula>
    </cfRule>
    <cfRule type="expression" priority="1215" stopIfTrue="1">
      <formula>OR(ISERR(E16),ISNA(E16))</formula>
    </cfRule>
  </conditionalFormatting>
  <conditionalFormatting sqref="F16">
    <cfRule type="expression" dxfId="377" priority="1210" stopIfTrue="1">
      <formula>OR(ISERR(F16),ISNA(F16))</formula>
    </cfRule>
    <cfRule type="expression" priority="1211" stopIfTrue="1">
      <formula>OR(ISERR(F16),ISNA(F16))</formula>
    </cfRule>
    <cfRule type="expression" priority="1212" stopIfTrue="1">
      <formula>OR(ISERR(F16),ISNA(F16))</formula>
    </cfRule>
  </conditionalFormatting>
  <conditionalFormatting sqref="G16">
    <cfRule type="expression" dxfId="376" priority="1207" stopIfTrue="1">
      <formula>OR(ISERR(G16),ISNA(G16))</formula>
    </cfRule>
    <cfRule type="expression" priority="1208" stopIfTrue="1">
      <formula>OR(ISERR(G16),ISNA(G16))</formula>
    </cfRule>
    <cfRule type="expression" priority="1209" stopIfTrue="1">
      <formula>OR(ISERR(G16),ISNA(G16))</formula>
    </cfRule>
  </conditionalFormatting>
  <conditionalFormatting sqref="H16">
    <cfRule type="expression" dxfId="375" priority="1204" stopIfTrue="1">
      <formula>OR(ISERR(H16),ISNA(H16))</formula>
    </cfRule>
    <cfRule type="expression" priority="1205" stopIfTrue="1">
      <formula>OR(ISERR(H16),ISNA(H16))</formula>
    </cfRule>
    <cfRule type="expression" priority="1206" stopIfTrue="1">
      <formula>OR(ISERR(H16),ISNA(H16))</formula>
    </cfRule>
  </conditionalFormatting>
  <conditionalFormatting sqref="I16">
    <cfRule type="expression" dxfId="374" priority="1201" stopIfTrue="1">
      <formula>OR(ISERR(I16),ISNA(I16))</formula>
    </cfRule>
    <cfRule type="expression" priority="1202" stopIfTrue="1">
      <formula>OR(ISERR(I16),ISNA(I16))</formula>
    </cfRule>
    <cfRule type="expression" priority="1203" stopIfTrue="1">
      <formula>OR(ISERR(I16),ISNA(I16))</formula>
    </cfRule>
  </conditionalFormatting>
  <conditionalFormatting sqref="J16">
    <cfRule type="expression" dxfId="373" priority="1198" stopIfTrue="1">
      <formula>OR(ISERR(J16),ISNA(J16))</formula>
    </cfRule>
    <cfRule type="expression" priority="1199" stopIfTrue="1">
      <formula>OR(ISERR(J16),ISNA(J16))</formula>
    </cfRule>
    <cfRule type="expression" priority="1200" stopIfTrue="1">
      <formula>OR(ISERR(J16),ISNA(J16))</formula>
    </cfRule>
  </conditionalFormatting>
  <conditionalFormatting sqref="K16">
    <cfRule type="expression" dxfId="372" priority="1195" stopIfTrue="1">
      <formula>OR(ISERR(K16),ISNA(K16))</formula>
    </cfRule>
    <cfRule type="expression" priority="1196" stopIfTrue="1">
      <formula>OR(ISERR(K16),ISNA(K16))</formula>
    </cfRule>
    <cfRule type="expression" priority="1197" stopIfTrue="1">
      <formula>OR(ISERR(K16),ISNA(K16))</formula>
    </cfRule>
  </conditionalFormatting>
  <conditionalFormatting sqref="L16">
    <cfRule type="expression" dxfId="371" priority="1192" stopIfTrue="1">
      <formula>OR(ISERR(L16),ISNA(L16))</formula>
    </cfRule>
    <cfRule type="expression" priority="1193" stopIfTrue="1">
      <formula>OR(ISERR(L16),ISNA(L16))</formula>
    </cfRule>
    <cfRule type="expression" priority="1194" stopIfTrue="1">
      <formula>OR(ISERR(L16),ISNA(L16))</formula>
    </cfRule>
  </conditionalFormatting>
  <conditionalFormatting sqref="M16">
    <cfRule type="expression" dxfId="370" priority="1189" stopIfTrue="1">
      <formula>OR(ISERR(M16),ISNA(M16))</formula>
    </cfRule>
    <cfRule type="expression" priority="1190" stopIfTrue="1">
      <formula>OR(ISERR(M16),ISNA(M16))</formula>
    </cfRule>
    <cfRule type="expression" priority="1191" stopIfTrue="1">
      <formula>OR(ISERR(M16),ISNA(M16))</formula>
    </cfRule>
  </conditionalFormatting>
  <conditionalFormatting sqref="N16">
    <cfRule type="expression" dxfId="369" priority="1186" stopIfTrue="1">
      <formula>OR(ISERR(N16),ISNA(N16))</formula>
    </cfRule>
    <cfRule type="expression" priority="1187" stopIfTrue="1">
      <formula>OR(ISERR(N16),ISNA(N16))</formula>
    </cfRule>
    <cfRule type="expression" priority="1188" stopIfTrue="1">
      <formula>OR(ISERR(N16),ISNA(N16))</formula>
    </cfRule>
  </conditionalFormatting>
  <conditionalFormatting sqref="A17">
    <cfRule type="expression" dxfId="368" priority="1183" stopIfTrue="1">
      <formula>OR(ISERR(A17),ISNA(A17))</formula>
    </cfRule>
    <cfRule type="expression" priority="1184" stopIfTrue="1">
      <formula>OR(ISERR(A17),ISNA(A17))</formula>
    </cfRule>
    <cfRule type="expression" priority="1185" stopIfTrue="1">
      <formula>OR(ISERR(A17),ISNA(A17))</formula>
    </cfRule>
  </conditionalFormatting>
  <conditionalFormatting sqref="B17">
    <cfRule type="expression" dxfId="367" priority="1180" stopIfTrue="1">
      <formula>OR(ISERR(B17),ISNA(B17))</formula>
    </cfRule>
    <cfRule type="expression" priority="1181" stopIfTrue="1">
      <formula>OR(ISERR(B17),ISNA(B17))</formula>
    </cfRule>
    <cfRule type="expression" priority="1182" stopIfTrue="1">
      <formula>OR(ISERR(B17),ISNA(B17))</formula>
    </cfRule>
  </conditionalFormatting>
  <conditionalFormatting sqref="C17">
    <cfRule type="expression" dxfId="366" priority="1177" stopIfTrue="1">
      <formula>OR(ISERR(C17),ISNA(C17))</formula>
    </cfRule>
    <cfRule type="expression" priority="1178" stopIfTrue="1">
      <formula>OR(ISERR(C17),ISNA(C17))</formula>
    </cfRule>
    <cfRule type="expression" priority="1179" stopIfTrue="1">
      <formula>OR(ISERR(C17),ISNA(C17))</formula>
    </cfRule>
  </conditionalFormatting>
  <conditionalFormatting sqref="D17">
    <cfRule type="expression" dxfId="365" priority="1174" stopIfTrue="1">
      <formula>OR(ISERR(D17),ISNA(D17))</formula>
    </cfRule>
    <cfRule type="expression" priority="1175" stopIfTrue="1">
      <formula>OR(ISERR(D17),ISNA(D17))</formula>
    </cfRule>
    <cfRule type="expression" priority="1176" stopIfTrue="1">
      <formula>OR(ISERR(D17),ISNA(D17))</formula>
    </cfRule>
  </conditionalFormatting>
  <conditionalFormatting sqref="E17">
    <cfRule type="expression" dxfId="364" priority="1171" stopIfTrue="1">
      <formula>OR(ISERR(E17),ISNA(E17))</formula>
    </cfRule>
    <cfRule type="expression" priority="1172" stopIfTrue="1">
      <formula>OR(ISERR(E17),ISNA(E17))</formula>
    </cfRule>
    <cfRule type="expression" priority="1173" stopIfTrue="1">
      <formula>OR(ISERR(E17),ISNA(E17))</formula>
    </cfRule>
  </conditionalFormatting>
  <conditionalFormatting sqref="F17">
    <cfRule type="expression" dxfId="363" priority="1168" stopIfTrue="1">
      <formula>OR(ISERR(F17),ISNA(F17))</formula>
    </cfRule>
    <cfRule type="expression" priority="1169" stopIfTrue="1">
      <formula>OR(ISERR(F17),ISNA(F17))</formula>
    </cfRule>
    <cfRule type="expression" priority="1170" stopIfTrue="1">
      <formula>OR(ISERR(F17),ISNA(F17))</formula>
    </cfRule>
  </conditionalFormatting>
  <conditionalFormatting sqref="G17">
    <cfRule type="expression" dxfId="362" priority="1165" stopIfTrue="1">
      <formula>OR(ISERR(G17),ISNA(G17))</formula>
    </cfRule>
    <cfRule type="expression" priority="1166" stopIfTrue="1">
      <formula>OR(ISERR(G17),ISNA(G17))</formula>
    </cfRule>
    <cfRule type="expression" priority="1167" stopIfTrue="1">
      <formula>OR(ISERR(G17),ISNA(G17))</formula>
    </cfRule>
  </conditionalFormatting>
  <conditionalFormatting sqref="H17">
    <cfRule type="expression" dxfId="361" priority="1162" stopIfTrue="1">
      <formula>OR(ISERR(H17),ISNA(H17))</formula>
    </cfRule>
    <cfRule type="expression" priority="1163" stopIfTrue="1">
      <formula>OR(ISERR(H17),ISNA(H17))</formula>
    </cfRule>
    <cfRule type="expression" priority="1164" stopIfTrue="1">
      <formula>OR(ISERR(H17),ISNA(H17))</formula>
    </cfRule>
  </conditionalFormatting>
  <conditionalFormatting sqref="I17">
    <cfRule type="expression" dxfId="360" priority="1159" stopIfTrue="1">
      <formula>OR(ISERR(I17),ISNA(I17))</formula>
    </cfRule>
    <cfRule type="expression" priority="1160" stopIfTrue="1">
      <formula>OR(ISERR(I17),ISNA(I17))</formula>
    </cfRule>
    <cfRule type="expression" priority="1161" stopIfTrue="1">
      <formula>OR(ISERR(I17),ISNA(I17))</formula>
    </cfRule>
  </conditionalFormatting>
  <conditionalFormatting sqref="J17">
    <cfRule type="expression" dxfId="359" priority="1156" stopIfTrue="1">
      <formula>OR(ISERR(J17),ISNA(J17))</formula>
    </cfRule>
    <cfRule type="expression" priority="1157" stopIfTrue="1">
      <formula>OR(ISERR(J17),ISNA(J17))</formula>
    </cfRule>
    <cfRule type="expression" priority="1158" stopIfTrue="1">
      <formula>OR(ISERR(J17),ISNA(J17))</formula>
    </cfRule>
  </conditionalFormatting>
  <conditionalFormatting sqref="K17">
    <cfRule type="expression" dxfId="358" priority="1153" stopIfTrue="1">
      <formula>OR(ISERR(K17),ISNA(K17))</formula>
    </cfRule>
    <cfRule type="expression" priority="1154" stopIfTrue="1">
      <formula>OR(ISERR(K17),ISNA(K17))</formula>
    </cfRule>
    <cfRule type="expression" priority="1155" stopIfTrue="1">
      <formula>OR(ISERR(K17),ISNA(K17))</formula>
    </cfRule>
  </conditionalFormatting>
  <conditionalFormatting sqref="L17">
    <cfRule type="expression" dxfId="357" priority="1150" stopIfTrue="1">
      <formula>OR(ISERR(L17),ISNA(L17))</formula>
    </cfRule>
    <cfRule type="expression" priority="1151" stopIfTrue="1">
      <formula>OR(ISERR(L17),ISNA(L17))</formula>
    </cfRule>
    <cfRule type="expression" priority="1152" stopIfTrue="1">
      <formula>OR(ISERR(L17),ISNA(L17))</formula>
    </cfRule>
  </conditionalFormatting>
  <conditionalFormatting sqref="M17">
    <cfRule type="expression" dxfId="356" priority="1147" stopIfTrue="1">
      <formula>OR(ISERR(M17),ISNA(M17))</formula>
    </cfRule>
    <cfRule type="expression" priority="1148" stopIfTrue="1">
      <formula>OR(ISERR(M17),ISNA(M17))</formula>
    </cfRule>
    <cfRule type="expression" priority="1149" stopIfTrue="1">
      <formula>OR(ISERR(M17),ISNA(M17))</formula>
    </cfRule>
  </conditionalFormatting>
  <conditionalFormatting sqref="N17">
    <cfRule type="expression" dxfId="355" priority="1144" stopIfTrue="1">
      <formula>OR(ISERR(N17),ISNA(N17))</formula>
    </cfRule>
    <cfRule type="expression" priority="1145" stopIfTrue="1">
      <formula>OR(ISERR(N17),ISNA(N17))</formula>
    </cfRule>
    <cfRule type="expression" priority="1146" stopIfTrue="1">
      <formula>OR(ISERR(N17),ISNA(N17))</formula>
    </cfRule>
  </conditionalFormatting>
  <conditionalFormatting sqref="A18">
    <cfRule type="expression" dxfId="354" priority="1141" stopIfTrue="1">
      <formula>OR(ISERR(A18),ISNA(A18))</formula>
    </cfRule>
    <cfRule type="expression" priority="1142" stopIfTrue="1">
      <formula>OR(ISERR(A18),ISNA(A18))</formula>
    </cfRule>
    <cfRule type="expression" priority="1143" stopIfTrue="1">
      <formula>OR(ISERR(A18),ISNA(A18))</formula>
    </cfRule>
  </conditionalFormatting>
  <conditionalFormatting sqref="B18">
    <cfRule type="expression" dxfId="353" priority="1138" stopIfTrue="1">
      <formula>OR(ISERR(B18),ISNA(B18))</formula>
    </cfRule>
    <cfRule type="expression" priority="1139" stopIfTrue="1">
      <formula>OR(ISERR(B18),ISNA(B18))</formula>
    </cfRule>
    <cfRule type="expression" priority="1140" stopIfTrue="1">
      <formula>OR(ISERR(B18),ISNA(B18))</formula>
    </cfRule>
  </conditionalFormatting>
  <conditionalFormatting sqref="C18">
    <cfRule type="expression" dxfId="352" priority="1135" stopIfTrue="1">
      <formula>OR(ISERR(C18),ISNA(C18))</formula>
    </cfRule>
    <cfRule type="expression" priority="1136" stopIfTrue="1">
      <formula>OR(ISERR(C18),ISNA(C18))</formula>
    </cfRule>
    <cfRule type="expression" priority="1137" stopIfTrue="1">
      <formula>OR(ISERR(C18),ISNA(C18))</formula>
    </cfRule>
  </conditionalFormatting>
  <conditionalFormatting sqref="D18">
    <cfRule type="expression" dxfId="351" priority="1132" stopIfTrue="1">
      <formula>OR(ISERR(D18),ISNA(D18))</formula>
    </cfRule>
    <cfRule type="expression" priority="1133" stopIfTrue="1">
      <formula>OR(ISERR(D18),ISNA(D18))</formula>
    </cfRule>
    <cfRule type="expression" priority="1134" stopIfTrue="1">
      <formula>OR(ISERR(D18),ISNA(D18))</formula>
    </cfRule>
  </conditionalFormatting>
  <conditionalFormatting sqref="E18">
    <cfRule type="expression" dxfId="350" priority="1129" stopIfTrue="1">
      <formula>OR(ISERR(E18),ISNA(E18))</formula>
    </cfRule>
    <cfRule type="expression" priority="1130" stopIfTrue="1">
      <formula>OR(ISERR(E18),ISNA(E18))</formula>
    </cfRule>
    <cfRule type="expression" priority="1131" stopIfTrue="1">
      <formula>OR(ISERR(E18),ISNA(E18))</formula>
    </cfRule>
  </conditionalFormatting>
  <conditionalFormatting sqref="F18">
    <cfRule type="expression" dxfId="349" priority="1126" stopIfTrue="1">
      <formula>OR(ISERR(F18),ISNA(F18))</formula>
    </cfRule>
    <cfRule type="expression" priority="1127" stopIfTrue="1">
      <formula>OR(ISERR(F18),ISNA(F18))</formula>
    </cfRule>
    <cfRule type="expression" priority="1128" stopIfTrue="1">
      <formula>OR(ISERR(F18),ISNA(F18))</formula>
    </cfRule>
  </conditionalFormatting>
  <conditionalFormatting sqref="G18">
    <cfRule type="expression" dxfId="348" priority="1123" stopIfTrue="1">
      <formula>OR(ISERR(G18),ISNA(G18))</formula>
    </cfRule>
    <cfRule type="expression" priority="1124" stopIfTrue="1">
      <formula>OR(ISERR(G18),ISNA(G18))</formula>
    </cfRule>
    <cfRule type="expression" priority="1125" stopIfTrue="1">
      <formula>OR(ISERR(G18),ISNA(G18))</formula>
    </cfRule>
  </conditionalFormatting>
  <conditionalFormatting sqref="H18">
    <cfRule type="expression" dxfId="347" priority="1120" stopIfTrue="1">
      <formula>OR(ISERR(H18),ISNA(H18))</formula>
    </cfRule>
    <cfRule type="expression" priority="1121" stopIfTrue="1">
      <formula>OR(ISERR(H18),ISNA(H18))</formula>
    </cfRule>
    <cfRule type="expression" priority="1122" stopIfTrue="1">
      <formula>OR(ISERR(H18),ISNA(H18))</formula>
    </cfRule>
  </conditionalFormatting>
  <conditionalFormatting sqref="I18">
    <cfRule type="expression" dxfId="346" priority="1117" stopIfTrue="1">
      <formula>OR(ISERR(I18),ISNA(I18))</formula>
    </cfRule>
    <cfRule type="expression" priority="1118" stopIfTrue="1">
      <formula>OR(ISERR(I18),ISNA(I18))</formula>
    </cfRule>
    <cfRule type="expression" priority="1119" stopIfTrue="1">
      <formula>OR(ISERR(I18),ISNA(I18))</formula>
    </cfRule>
  </conditionalFormatting>
  <conditionalFormatting sqref="J18">
    <cfRule type="expression" dxfId="345" priority="1114" stopIfTrue="1">
      <formula>OR(ISERR(J18),ISNA(J18))</formula>
    </cfRule>
    <cfRule type="expression" priority="1115" stopIfTrue="1">
      <formula>OR(ISERR(J18),ISNA(J18))</formula>
    </cfRule>
    <cfRule type="expression" priority="1116" stopIfTrue="1">
      <formula>OR(ISERR(J18),ISNA(J18))</formula>
    </cfRule>
  </conditionalFormatting>
  <conditionalFormatting sqref="K18">
    <cfRule type="expression" dxfId="344" priority="1111" stopIfTrue="1">
      <formula>OR(ISERR(K18),ISNA(K18))</formula>
    </cfRule>
    <cfRule type="expression" priority="1112" stopIfTrue="1">
      <formula>OR(ISERR(K18),ISNA(K18))</formula>
    </cfRule>
    <cfRule type="expression" priority="1113" stopIfTrue="1">
      <formula>OR(ISERR(K18),ISNA(K18))</formula>
    </cfRule>
  </conditionalFormatting>
  <conditionalFormatting sqref="L18">
    <cfRule type="expression" dxfId="343" priority="1108" stopIfTrue="1">
      <formula>OR(ISERR(L18),ISNA(L18))</formula>
    </cfRule>
    <cfRule type="expression" priority="1109" stopIfTrue="1">
      <formula>OR(ISERR(L18),ISNA(L18))</formula>
    </cfRule>
    <cfRule type="expression" priority="1110" stopIfTrue="1">
      <formula>OR(ISERR(L18),ISNA(L18))</formula>
    </cfRule>
  </conditionalFormatting>
  <conditionalFormatting sqref="M18">
    <cfRule type="expression" dxfId="342" priority="1105" stopIfTrue="1">
      <formula>OR(ISERR(M18),ISNA(M18))</formula>
    </cfRule>
    <cfRule type="expression" priority="1106" stopIfTrue="1">
      <formula>OR(ISERR(M18),ISNA(M18))</formula>
    </cfRule>
    <cfRule type="expression" priority="1107" stopIfTrue="1">
      <formula>OR(ISERR(M18),ISNA(M18))</formula>
    </cfRule>
  </conditionalFormatting>
  <conditionalFormatting sqref="N18">
    <cfRule type="expression" dxfId="341" priority="1102" stopIfTrue="1">
      <formula>OR(ISERR(N18),ISNA(N18))</formula>
    </cfRule>
    <cfRule type="expression" priority="1103" stopIfTrue="1">
      <formula>OR(ISERR(N18),ISNA(N18))</formula>
    </cfRule>
    <cfRule type="expression" priority="1104" stopIfTrue="1">
      <formula>OR(ISERR(N18),ISNA(N18))</formula>
    </cfRule>
  </conditionalFormatting>
  <conditionalFormatting sqref="A19">
    <cfRule type="expression" dxfId="340" priority="1099" stopIfTrue="1">
      <formula>OR(ISERR(A19),ISNA(A19))</formula>
    </cfRule>
    <cfRule type="expression" priority="1100" stopIfTrue="1">
      <formula>OR(ISERR(A19),ISNA(A19))</formula>
    </cfRule>
    <cfRule type="expression" priority="1101" stopIfTrue="1">
      <formula>OR(ISERR(A19),ISNA(A19))</formula>
    </cfRule>
  </conditionalFormatting>
  <conditionalFormatting sqref="B19">
    <cfRule type="expression" dxfId="339" priority="1096" stopIfTrue="1">
      <formula>OR(ISERR(B19),ISNA(B19))</formula>
    </cfRule>
    <cfRule type="expression" priority="1097" stopIfTrue="1">
      <formula>OR(ISERR(B19),ISNA(B19))</formula>
    </cfRule>
    <cfRule type="expression" priority="1098" stopIfTrue="1">
      <formula>OR(ISERR(B19),ISNA(B19))</formula>
    </cfRule>
  </conditionalFormatting>
  <conditionalFormatting sqref="C19">
    <cfRule type="expression" dxfId="338" priority="1093" stopIfTrue="1">
      <formula>OR(ISERR(C19),ISNA(C19))</formula>
    </cfRule>
    <cfRule type="expression" priority="1094" stopIfTrue="1">
      <formula>OR(ISERR(C19),ISNA(C19))</formula>
    </cfRule>
    <cfRule type="expression" priority="1095" stopIfTrue="1">
      <formula>OR(ISERR(C19),ISNA(C19))</formula>
    </cfRule>
  </conditionalFormatting>
  <conditionalFormatting sqref="D19">
    <cfRule type="expression" dxfId="337" priority="1090" stopIfTrue="1">
      <formula>OR(ISERR(D19),ISNA(D19))</formula>
    </cfRule>
    <cfRule type="expression" priority="1091" stopIfTrue="1">
      <formula>OR(ISERR(D19),ISNA(D19))</formula>
    </cfRule>
    <cfRule type="expression" priority="1092" stopIfTrue="1">
      <formula>OR(ISERR(D19),ISNA(D19))</formula>
    </cfRule>
  </conditionalFormatting>
  <conditionalFormatting sqref="E19">
    <cfRule type="expression" dxfId="336" priority="1087" stopIfTrue="1">
      <formula>OR(ISERR(E19),ISNA(E19))</formula>
    </cfRule>
    <cfRule type="expression" priority="1088" stopIfTrue="1">
      <formula>OR(ISERR(E19),ISNA(E19))</formula>
    </cfRule>
    <cfRule type="expression" priority="1089" stopIfTrue="1">
      <formula>OR(ISERR(E19),ISNA(E19))</formula>
    </cfRule>
  </conditionalFormatting>
  <conditionalFormatting sqref="F19">
    <cfRule type="expression" dxfId="335" priority="1084" stopIfTrue="1">
      <formula>OR(ISERR(F19),ISNA(F19))</formula>
    </cfRule>
    <cfRule type="expression" priority="1085" stopIfTrue="1">
      <formula>OR(ISERR(F19),ISNA(F19))</formula>
    </cfRule>
    <cfRule type="expression" priority="1086" stopIfTrue="1">
      <formula>OR(ISERR(F19),ISNA(F19))</formula>
    </cfRule>
  </conditionalFormatting>
  <conditionalFormatting sqref="G19">
    <cfRule type="expression" dxfId="334" priority="1081" stopIfTrue="1">
      <formula>OR(ISERR(G19),ISNA(G19))</formula>
    </cfRule>
    <cfRule type="expression" priority="1082" stopIfTrue="1">
      <formula>OR(ISERR(G19),ISNA(G19))</formula>
    </cfRule>
    <cfRule type="expression" priority="1083" stopIfTrue="1">
      <formula>OR(ISERR(G19),ISNA(G19))</formula>
    </cfRule>
  </conditionalFormatting>
  <conditionalFormatting sqref="H19">
    <cfRule type="expression" dxfId="333" priority="1078" stopIfTrue="1">
      <formula>OR(ISERR(H19),ISNA(H19))</formula>
    </cfRule>
    <cfRule type="expression" priority="1079" stopIfTrue="1">
      <formula>OR(ISERR(H19),ISNA(H19))</formula>
    </cfRule>
    <cfRule type="expression" priority="1080" stopIfTrue="1">
      <formula>OR(ISERR(H19),ISNA(H19))</formula>
    </cfRule>
  </conditionalFormatting>
  <conditionalFormatting sqref="I19">
    <cfRule type="expression" dxfId="332" priority="1075" stopIfTrue="1">
      <formula>OR(ISERR(I19),ISNA(I19))</formula>
    </cfRule>
    <cfRule type="expression" priority="1076" stopIfTrue="1">
      <formula>OR(ISERR(I19),ISNA(I19))</formula>
    </cfRule>
    <cfRule type="expression" priority="1077" stopIfTrue="1">
      <formula>OR(ISERR(I19),ISNA(I19))</formula>
    </cfRule>
  </conditionalFormatting>
  <conditionalFormatting sqref="J19">
    <cfRule type="expression" dxfId="331" priority="1072" stopIfTrue="1">
      <formula>OR(ISERR(J19),ISNA(J19))</formula>
    </cfRule>
    <cfRule type="expression" priority="1073" stopIfTrue="1">
      <formula>OR(ISERR(J19),ISNA(J19))</formula>
    </cfRule>
    <cfRule type="expression" priority="1074" stopIfTrue="1">
      <formula>OR(ISERR(J19),ISNA(J19))</formula>
    </cfRule>
  </conditionalFormatting>
  <conditionalFormatting sqref="K19">
    <cfRule type="expression" dxfId="330" priority="1069" stopIfTrue="1">
      <formula>OR(ISERR(K19),ISNA(K19))</formula>
    </cfRule>
    <cfRule type="expression" priority="1070" stopIfTrue="1">
      <formula>OR(ISERR(K19),ISNA(K19))</formula>
    </cfRule>
    <cfRule type="expression" priority="1071" stopIfTrue="1">
      <formula>OR(ISERR(K19),ISNA(K19))</formula>
    </cfRule>
  </conditionalFormatting>
  <conditionalFormatting sqref="L19">
    <cfRule type="expression" dxfId="329" priority="1066" stopIfTrue="1">
      <formula>OR(ISERR(L19),ISNA(L19))</formula>
    </cfRule>
    <cfRule type="expression" priority="1067" stopIfTrue="1">
      <formula>OR(ISERR(L19),ISNA(L19))</formula>
    </cfRule>
    <cfRule type="expression" priority="1068" stopIfTrue="1">
      <formula>OR(ISERR(L19),ISNA(L19))</formula>
    </cfRule>
  </conditionalFormatting>
  <conditionalFormatting sqref="M19">
    <cfRule type="expression" dxfId="328" priority="1063" stopIfTrue="1">
      <formula>OR(ISERR(M19),ISNA(M19))</formula>
    </cfRule>
    <cfRule type="expression" priority="1064" stopIfTrue="1">
      <formula>OR(ISERR(M19),ISNA(M19))</formula>
    </cfRule>
    <cfRule type="expression" priority="1065" stopIfTrue="1">
      <formula>OR(ISERR(M19),ISNA(M19))</formula>
    </cfRule>
  </conditionalFormatting>
  <conditionalFormatting sqref="N19">
    <cfRule type="expression" dxfId="327" priority="1060" stopIfTrue="1">
      <formula>OR(ISERR(N19),ISNA(N19))</formula>
    </cfRule>
    <cfRule type="expression" priority="1061" stopIfTrue="1">
      <formula>OR(ISERR(N19),ISNA(N19))</formula>
    </cfRule>
    <cfRule type="expression" priority="1062" stopIfTrue="1">
      <formula>OR(ISERR(N19),ISNA(N19))</formula>
    </cfRule>
  </conditionalFormatting>
  <conditionalFormatting sqref="A20">
    <cfRule type="expression" dxfId="326" priority="1057" stopIfTrue="1">
      <formula>OR(ISERR(A20),ISNA(A20))</formula>
    </cfRule>
    <cfRule type="expression" priority="1058" stopIfTrue="1">
      <formula>OR(ISERR(A20),ISNA(A20))</formula>
    </cfRule>
    <cfRule type="expression" priority="1059" stopIfTrue="1">
      <formula>OR(ISERR(A20),ISNA(A20))</formula>
    </cfRule>
  </conditionalFormatting>
  <conditionalFormatting sqref="B20">
    <cfRule type="expression" dxfId="325" priority="1054" stopIfTrue="1">
      <formula>OR(ISERR(B20),ISNA(B20))</formula>
    </cfRule>
    <cfRule type="expression" priority="1055" stopIfTrue="1">
      <formula>OR(ISERR(B20),ISNA(B20))</formula>
    </cfRule>
    <cfRule type="expression" priority="1056" stopIfTrue="1">
      <formula>OR(ISERR(B20),ISNA(B20))</formula>
    </cfRule>
  </conditionalFormatting>
  <conditionalFormatting sqref="C20">
    <cfRule type="expression" dxfId="324" priority="1051" stopIfTrue="1">
      <formula>OR(ISERR(C20),ISNA(C20))</formula>
    </cfRule>
    <cfRule type="expression" priority="1052" stopIfTrue="1">
      <formula>OR(ISERR(C20),ISNA(C20))</formula>
    </cfRule>
    <cfRule type="expression" priority="1053" stopIfTrue="1">
      <formula>OR(ISERR(C20),ISNA(C20))</formula>
    </cfRule>
  </conditionalFormatting>
  <conditionalFormatting sqref="D20">
    <cfRule type="expression" dxfId="323" priority="1048" stopIfTrue="1">
      <formula>OR(ISERR(D20),ISNA(D20))</formula>
    </cfRule>
    <cfRule type="expression" priority="1049" stopIfTrue="1">
      <formula>OR(ISERR(D20),ISNA(D20))</formula>
    </cfRule>
    <cfRule type="expression" priority="1050" stopIfTrue="1">
      <formula>OR(ISERR(D20),ISNA(D20))</formula>
    </cfRule>
  </conditionalFormatting>
  <conditionalFormatting sqref="E20">
    <cfRule type="expression" dxfId="322" priority="1045" stopIfTrue="1">
      <formula>OR(ISERR(E20),ISNA(E20))</formula>
    </cfRule>
    <cfRule type="expression" priority="1046" stopIfTrue="1">
      <formula>OR(ISERR(E20),ISNA(E20))</formula>
    </cfRule>
    <cfRule type="expression" priority="1047" stopIfTrue="1">
      <formula>OR(ISERR(E20),ISNA(E20))</formula>
    </cfRule>
  </conditionalFormatting>
  <conditionalFormatting sqref="F20">
    <cfRule type="expression" dxfId="321" priority="1042" stopIfTrue="1">
      <formula>OR(ISERR(F20),ISNA(F20))</formula>
    </cfRule>
    <cfRule type="expression" priority="1043" stopIfTrue="1">
      <formula>OR(ISERR(F20),ISNA(F20))</formula>
    </cfRule>
    <cfRule type="expression" priority="1044" stopIfTrue="1">
      <formula>OR(ISERR(F20),ISNA(F20))</formula>
    </cfRule>
  </conditionalFormatting>
  <conditionalFormatting sqref="G20">
    <cfRule type="expression" dxfId="320" priority="1039" stopIfTrue="1">
      <formula>OR(ISERR(G20),ISNA(G20))</formula>
    </cfRule>
    <cfRule type="expression" priority="1040" stopIfTrue="1">
      <formula>OR(ISERR(G20),ISNA(G20))</formula>
    </cfRule>
    <cfRule type="expression" priority="1041" stopIfTrue="1">
      <formula>OR(ISERR(G20),ISNA(G20))</formula>
    </cfRule>
  </conditionalFormatting>
  <conditionalFormatting sqref="H20">
    <cfRule type="expression" dxfId="319" priority="1036" stopIfTrue="1">
      <formula>OR(ISERR(H20),ISNA(H20))</formula>
    </cfRule>
    <cfRule type="expression" priority="1037" stopIfTrue="1">
      <formula>OR(ISERR(H20),ISNA(H20))</formula>
    </cfRule>
    <cfRule type="expression" priority="1038" stopIfTrue="1">
      <formula>OR(ISERR(H20),ISNA(H20))</formula>
    </cfRule>
  </conditionalFormatting>
  <conditionalFormatting sqref="I20">
    <cfRule type="expression" dxfId="318" priority="1033" stopIfTrue="1">
      <formula>OR(ISERR(I20),ISNA(I20))</formula>
    </cfRule>
    <cfRule type="expression" priority="1034" stopIfTrue="1">
      <formula>OR(ISERR(I20),ISNA(I20))</formula>
    </cfRule>
    <cfRule type="expression" priority="1035" stopIfTrue="1">
      <formula>OR(ISERR(I20),ISNA(I20))</formula>
    </cfRule>
  </conditionalFormatting>
  <conditionalFormatting sqref="J20">
    <cfRule type="expression" dxfId="317" priority="1030" stopIfTrue="1">
      <formula>OR(ISERR(J20),ISNA(J20))</formula>
    </cfRule>
    <cfRule type="expression" priority="1031" stopIfTrue="1">
      <formula>OR(ISERR(J20),ISNA(J20))</formula>
    </cfRule>
    <cfRule type="expression" priority="1032" stopIfTrue="1">
      <formula>OR(ISERR(J20),ISNA(J20))</formula>
    </cfRule>
  </conditionalFormatting>
  <conditionalFormatting sqref="K20">
    <cfRule type="expression" dxfId="316" priority="1027" stopIfTrue="1">
      <formula>OR(ISERR(K20),ISNA(K20))</formula>
    </cfRule>
    <cfRule type="expression" priority="1028" stopIfTrue="1">
      <formula>OR(ISERR(K20),ISNA(K20))</formula>
    </cfRule>
    <cfRule type="expression" priority="1029" stopIfTrue="1">
      <formula>OR(ISERR(K20),ISNA(K20))</formula>
    </cfRule>
  </conditionalFormatting>
  <conditionalFormatting sqref="L20">
    <cfRule type="expression" dxfId="315" priority="1024" stopIfTrue="1">
      <formula>OR(ISERR(L20),ISNA(L20))</formula>
    </cfRule>
    <cfRule type="expression" priority="1025" stopIfTrue="1">
      <formula>OR(ISERR(L20),ISNA(L20))</formula>
    </cfRule>
    <cfRule type="expression" priority="1026" stopIfTrue="1">
      <formula>OR(ISERR(L20),ISNA(L20))</formula>
    </cfRule>
  </conditionalFormatting>
  <conditionalFormatting sqref="M20">
    <cfRule type="expression" dxfId="314" priority="1021" stopIfTrue="1">
      <formula>OR(ISERR(M20),ISNA(M20))</formula>
    </cfRule>
    <cfRule type="expression" priority="1022" stopIfTrue="1">
      <formula>OR(ISERR(M20),ISNA(M20))</formula>
    </cfRule>
    <cfRule type="expression" priority="1023" stopIfTrue="1">
      <formula>OR(ISERR(M20),ISNA(M20))</formula>
    </cfRule>
  </conditionalFormatting>
  <conditionalFormatting sqref="N20">
    <cfRule type="expression" dxfId="313" priority="1018" stopIfTrue="1">
      <formula>OR(ISERR(N20),ISNA(N20))</formula>
    </cfRule>
    <cfRule type="expression" priority="1019" stopIfTrue="1">
      <formula>OR(ISERR(N20),ISNA(N20))</formula>
    </cfRule>
    <cfRule type="expression" priority="1020" stopIfTrue="1">
      <formula>OR(ISERR(N20),ISNA(N20))</formula>
    </cfRule>
  </conditionalFormatting>
  <conditionalFormatting sqref="A21">
    <cfRule type="expression" dxfId="312" priority="1015" stopIfTrue="1">
      <formula>OR(ISERR(A21),ISNA(A21))</formula>
    </cfRule>
    <cfRule type="expression" priority="1016" stopIfTrue="1">
      <formula>OR(ISERR(A21),ISNA(A21))</formula>
    </cfRule>
    <cfRule type="expression" priority="1017" stopIfTrue="1">
      <formula>OR(ISERR(A21),ISNA(A21))</formula>
    </cfRule>
  </conditionalFormatting>
  <conditionalFormatting sqref="B21">
    <cfRule type="expression" dxfId="311" priority="1012" stopIfTrue="1">
      <formula>OR(ISERR(B21),ISNA(B21))</formula>
    </cfRule>
    <cfRule type="expression" priority="1013" stopIfTrue="1">
      <formula>OR(ISERR(B21),ISNA(B21))</formula>
    </cfRule>
    <cfRule type="expression" priority="1014" stopIfTrue="1">
      <formula>OR(ISERR(B21),ISNA(B21))</formula>
    </cfRule>
  </conditionalFormatting>
  <conditionalFormatting sqref="C21">
    <cfRule type="expression" dxfId="310" priority="1009" stopIfTrue="1">
      <formula>OR(ISERR(C21),ISNA(C21))</formula>
    </cfRule>
    <cfRule type="expression" priority="1010" stopIfTrue="1">
      <formula>OR(ISERR(C21),ISNA(C21))</formula>
    </cfRule>
    <cfRule type="expression" priority="1011" stopIfTrue="1">
      <formula>OR(ISERR(C21),ISNA(C21))</formula>
    </cfRule>
  </conditionalFormatting>
  <conditionalFormatting sqref="D21">
    <cfRule type="expression" dxfId="309" priority="1006" stopIfTrue="1">
      <formula>OR(ISERR(D21),ISNA(D21))</formula>
    </cfRule>
    <cfRule type="expression" priority="1007" stopIfTrue="1">
      <formula>OR(ISERR(D21),ISNA(D21))</formula>
    </cfRule>
    <cfRule type="expression" priority="1008" stopIfTrue="1">
      <formula>OR(ISERR(D21),ISNA(D21))</formula>
    </cfRule>
  </conditionalFormatting>
  <conditionalFormatting sqref="E21">
    <cfRule type="expression" dxfId="308" priority="1003" stopIfTrue="1">
      <formula>OR(ISERR(E21),ISNA(E21))</formula>
    </cfRule>
    <cfRule type="expression" priority="1004" stopIfTrue="1">
      <formula>OR(ISERR(E21),ISNA(E21))</formula>
    </cfRule>
    <cfRule type="expression" priority="1005" stopIfTrue="1">
      <formula>OR(ISERR(E21),ISNA(E21))</formula>
    </cfRule>
  </conditionalFormatting>
  <conditionalFormatting sqref="F21">
    <cfRule type="expression" dxfId="307" priority="1000" stopIfTrue="1">
      <formula>OR(ISERR(F21),ISNA(F21))</formula>
    </cfRule>
    <cfRule type="expression" priority="1001" stopIfTrue="1">
      <formula>OR(ISERR(F21),ISNA(F21))</formula>
    </cfRule>
    <cfRule type="expression" priority="1002" stopIfTrue="1">
      <formula>OR(ISERR(F21),ISNA(F21))</formula>
    </cfRule>
  </conditionalFormatting>
  <conditionalFormatting sqref="G21">
    <cfRule type="expression" dxfId="306" priority="997" stopIfTrue="1">
      <formula>OR(ISERR(G21),ISNA(G21))</formula>
    </cfRule>
    <cfRule type="expression" priority="998" stopIfTrue="1">
      <formula>OR(ISERR(G21),ISNA(G21))</formula>
    </cfRule>
    <cfRule type="expression" priority="999" stopIfTrue="1">
      <formula>OR(ISERR(G21),ISNA(G21))</formula>
    </cfRule>
  </conditionalFormatting>
  <conditionalFormatting sqref="H21">
    <cfRule type="expression" dxfId="305" priority="994" stopIfTrue="1">
      <formula>OR(ISERR(H21),ISNA(H21))</formula>
    </cfRule>
    <cfRule type="expression" priority="995" stopIfTrue="1">
      <formula>OR(ISERR(H21),ISNA(H21))</formula>
    </cfRule>
    <cfRule type="expression" priority="996" stopIfTrue="1">
      <formula>OR(ISERR(H21),ISNA(H21))</formula>
    </cfRule>
  </conditionalFormatting>
  <conditionalFormatting sqref="I21">
    <cfRule type="expression" dxfId="304" priority="991" stopIfTrue="1">
      <formula>OR(ISERR(I21),ISNA(I21))</formula>
    </cfRule>
    <cfRule type="expression" priority="992" stopIfTrue="1">
      <formula>OR(ISERR(I21),ISNA(I21))</formula>
    </cfRule>
    <cfRule type="expression" priority="993" stopIfTrue="1">
      <formula>OR(ISERR(I21),ISNA(I21))</formula>
    </cfRule>
  </conditionalFormatting>
  <conditionalFormatting sqref="J21">
    <cfRule type="expression" dxfId="303" priority="988" stopIfTrue="1">
      <formula>OR(ISERR(J21),ISNA(J21))</formula>
    </cfRule>
    <cfRule type="expression" priority="989" stopIfTrue="1">
      <formula>OR(ISERR(J21),ISNA(J21))</formula>
    </cfRule>
    <cfRule type="expression" priority="990" stopIfTrue="1">
      <formula>OR(ISERR(J21),ISNA(J21))</formula>
    </cfRule>
  </conditionalFormatting>
  <conditionalFormatting sqref="K21">
    <cfRule type="expression" dxfId="302" priority="985" stopIfTrue="1">
      <formula>OR(ISERR(K21),ISNA(K21))</formula>
    </cfRule>
    <cfRule type="expression" priority="986" stopIfTrue="1">
      <formula>OR(ISERR(K21),ISNA(K21))</formula>
    </cfRule>
    <cfRule type="expression" priority="987" stopIfTrue="1">
      <formula>OR(ISERR(K21),ISNA(K21))</formula>
    </cfRule>
  </conditionalFormatting>
  <conditionalFormatting sqref="L21">
    <cfRule type="expression" dxfId="301" priority="982" stopIfTrue="1">
      <formula>OR(ISERR(L21),ISNA(L21))</formula>
    </cfRule>
    <cfRule type="expression" priority="983" stopIfTrue="1">
      <formula>OR(ISERR(L21),ISNA(L21))</formula>
    </cfRule>
    <cfRule type="expression" priority="984" stopIfTrue="1">
      <formula>OR(ISERR(L21),ISNA(L21))</formula>
    </cfRule>
  </conditionalFormatting>
  <conditionalFormatting sqref="M21">
    <cfRule type="expression" dxfId="300" priority="979" stopIfTrue="1">
      <formula>OR(ISERR(M21),ISNA(M21))</formula>
    </cfRule>
    <cfRule type="expression" priority="980" stopIfTrue="1">
      <formula>OR(ISERR(M21),ISNA(M21))</formula>
    </cfRule>
    <cfRule type="expression" priority="981" stopIfTrue="1">
      <formula>OR(ISERR(M21),ISNA(M21))</formula>
    </cfRule>
  </conditionalFormatting>
  <conditionalFormatting sqref="N21">
    <cfRule type="expression" dxfId="299" priority="976" stopIfTrue="1">
      <formula>OR(ISERR(N21),ISNA(N21))</formula>
    </cfRule>
    <cfRule type="expression" priority="977" stopIfTrue="1">
      <formula>OR(ISERR(N21),ISNA(N21))</formula>
    </cfRule>
    <cfRule type="expression" priority="978" stopIfTrue="1">
      <formula>OR(ISERR(N21),ISNA(N21))</formula>
    </cfRule>
  </conditionalFormatting>
  <conditionalFormatting sqref="A22">
    <cfRule type="expression" dxfId="298" priority="973" stopIfTrue="1">
      <formula>OR(ISERR(A22),ISNA(A22))</formula>
    </cfRule>
    <cfRule type="expression" priority="974" stopIfTrue="1">
      <formula>OR(ISERR(A22),ISNA(A22))</formula>
    </cfRule>
    <cfRule type="expression" priority="975" stopIfTrue="1">
      <formula>OR(ISERR(A22),ISNA(A22))</formula>
    </cfRule>
  </conditionalFormatting>
  <conditionalFormatting sqref="B22">
    <cfRule type="expression" dxfId="297" priority="970" stopIfTrue="1">
      <formula>OR(ISERR(B22),ISNA(B22))</formula>
    </cfRule>
    <cfRule type="expression" priority="971" stopIfTrue="1">
      <formula>OR(ISERR(B22),ISNA(B22))</formula>
    </cfRule>
    <cfRule type="expression" priority="972" stopIfTrue="1">
      <formula>OR(ISERR(B22),ISNA(B22))</formula>
    </cfRule>
  </conditionalFormatting>
  <conditionalFormatting sqref="C22">
    <cfRule type="expression" dxfId="296" priority="967" stopIfTrue="1">
      <formula>OR(ISERR(C22),ISNA(C22))</formula>
    </cfRule>
    <cfRule type="expression" priority="968" stopIfTrue="1">
      <formula>OR(ISERR(C22),ISNA(C22))</formula>
    </cfRule>
    <cfRule type="expression" priority="969" stopIfTrue="1">
      <formula>OR(ISERR(C22),ISNA(C22))</formula>
    </cfRule>
  </conditionalFormatting>
  <conditionalFormatting sqref="D22">
    <cfRule type="expression" dxfId="295" priority="964" stopIfTrue="1">
      <formula>OR(ISERR(D22),ISNA(D22))</formula>
    </cfRule>
    <cfRule type="expression" priority="965" stopIfTrue="1">
      <formula>OR(ISERR(D22),ISNA(D22))</formula>
    </cfRule>
    <cfRule type="expression" priority="966" stopIfTrue="1">
      <formula>OR(ISERR(D22),ISNA(D22))</formula>
    </cfRule>
  </conditionalFormatting>
  <conditionalFormatting sqref="E22">
    <cfRule type="expression" dxfId="294" priority="961" stopIfTrue="1">
      <formula>OR(ISERR(E22),ISNA(E22))</formula>
    </cfRule>
    <cfRule type="expression" priority="962" stopIfTrue="1">
      <formula>OR(ISERR(E22),ISNA(E22))</formula>
    </cfRule>
    <cfRule type="expression" priority="963" stopIfTrue="1">
      <formula>OR(ISERR(E22),ISNA(E22))</formula>
    </cfRule>
  </conditionalFormatting>
  <conditionalFormatting sqref="F22">
    <cfRule type="expression" dxfId="293" priority="958" stopIfTrue="1">
      <formula>OR(ISERR(F22),ISNA(F22))</formula>
    </cfRule>
    <cfRule type="expression" priority="959" stopIfTrue="1">
      <formula>OR(ISERR(F22),ISNA(F22))</formula>
    </cfRule>
    <cfRule type="expression" priority="960" stopIfTrue="1">
      <formula>OR(ISERR(F22),ISNA(F22))</formula>
    </cfRule>
  </conditionalFormatting>
  <conditionalFormatting sqref="G22">
    <cfRule type="expression" dxfId="292" priority="955" stopIfTrue="1">
      <formula>OR(ISERR(G22),ISNA(G22))</formula>
    </cfRule>
    <cfRule type="expression" priority="956" stopIfTrue="1">
      <formula>OR(ISERR(G22),ISNA(G22))</formula>
    </cfRule>
    <cfRule type="expression" priority="957" stopIfTrue="1">
      <formula>OR(ISERR(G22),ISNA(G22))</formula>
    </cfRule>
  </conditionalFormatting>
  <conditionalFormatting sqref="H22">
    <cfRule type="expression" dxfId="291" priority="952" stopIfTrue="1">
      <formula>OR(ISERR(H22),ISNA(H22))</formula>
    </cfRule>
    <cfRule type="expression" priority="953" stopIfTrue="1">
      <formula>OR(ISERR(H22),ISNA(H22))</formula>
    </cfRule>
    <cfRule type="expression" priority="954" stopIfTrue="1">
      <formula>OR(ISERR(H22),ISNA(H22))</formula>
    </cfRule>
  </conditionalFormatting>
  <conditionalFormatting sqref="I22">
    <cfRule type="expression" dxfId="290" priority="949" stopIfTrue="1">
      <formula>OR(ISERR(I22),ISNA(I22))</formula>
    </cfRule>
    <cfRule type="expression" priority="950" stopIfTrue="1">
      <formula>OR(ISERR(I22),ISNA(I22))</formula>
    </cfRule>
    <cfRule type="expression" priority="951" stopIfTrue="1">
      <formula>OR(ISERR(I22),ISNA(I22))</formula>
    </cfRule>
  </conditionalFormatting>
  <conditionalFormatting sqref="J22">
    <cfRule type="expression" dxfId="289" priority="946" stopIfTrue="1">
      <formula>OR(ISERR(J22),ISNA(J22))</formula>
    </cfRule>
    <cfRule type="expression" priority="947" stopIfTrue="1">
      <formula>OR(ISERR(J22),ISNA(J22))</formula>
    </cfRule>
    <cfRule type="expression" priority="948" stopIfTrue="1">
      <formula>OR(ISERR(J22),ISNA(J22))</formula>
    </cfRule>
  </conditionalFormatting>
  <conditionalFormatting sqref="K22">
    <cfRule type="expression" dxfId="288" priority="943" stopIfTrue="1">
      <formula>OR(ISERR(K22),ISNA(K22))</formula>
    </cfRule>
    <cfRule type="expression" priority="944" stopIfTrue="1">
      <formula>OR(ISERR(K22),ISNA(K22))</formula>
    </cfRule>
    <cfRule type="expression" priority="945" stopIfTrue="1">
      <formula>OR(ISERR(K22),ISNA(K22))</formula>
    </cfRule>
  </conditionalFormatting>
  <conditionalFormatting sqref="L22">
    <cfRule type="expression" dxfId="287" priority="940" stopIfTrue="1">
      <formula>OR(ISERR(L22),ISNA(L22))</formula>
    </cfRule>
    <cfRule type="expression" priority="941" stopIfTrue="1">
      <formula>OR(ISERR(L22),ISNA(L22))</formula>
    </cfRule>
    <cfRule type="expression" priority="942" stopIfTrue="1">
      <formula>OR(ISERR(L22),ISNA(L22))</formula>
    </cfRule>
  </conditionalFormatting>
  <conditionalFormatting sqref="M22">
    <cfRule type="expression" dxfId="286" priority="937" stopIfTrue="1">
      <formula>OR(ISERR(M22),ISNA(M22))</formula>
    </cfRule>
    <cfRule type="expression" priority="938" stopIfTrue="1">
      <formula>OR(ISERR(M22),ISNA(M22))</formula>
    </cfRule>
    <cfRule type="expression" priority="939" stopIfTrue="1">
      <formula>OR(ISERR(M22),ISNA(M22))</formula>
    </cfRule>
  </conditionalFormatting>
  <conditionalFormatting sqref="N22">
    <cfRule type="expression" dxfId="285" priority="934" stopIfTrue="1">
      <formula>OR(ISERR(N22),ISNA(N22))</formula>
    </cfRule>
    <cfRule type="expression" priority="935" stopIfTrue="1">
      <formula>OR(ISERR(N22),ISNA(N22))</formula>
    </cfRule>
    <cfRule type="expression" priority="936" stopIfTrue="1">
      <formula>OR(ISERR(N22),ISNA(N22))</formula>
    </cfRule>
  </conditionalFormatting>
  <conditionalFormatting sqref="A23">
    <cfRule type="expression" dxfId="284" priority="931" stopIfTrue="1">
      <formula>OR(ISERR(A23),ISNA(A23))</formula>
    </cfRule>
    <cfRule type="expression" priority="932" stopIfTrue="1">
      <formula>OR(ISERR(A23),ISNA(A23))</formula>
    </cfRule>
    <cfRule type="expression" priority="933" stopIfTrue="1">
      <formula>OR(ISERR(A23),ISNA(A23))</formula>
    </cfRule>
  </conditionalFormatting>
  <conditionalFormatting sqref="B23">
    <cfRule type="expression" dxfId="283" priority="928" stopIfTrue="1">
      <formula>OR(ISERR(B23),ISNA(B23))</formula>
    </cfRule>
    <cfRule type="expression" priority="929" stopIfTrue="1">
      <formula>OR(ISERR(B23),ISNA(B23))</formula>
    </cfRule>
    <cfRule type="expression" priority="930" stopIfTrue="1">
      <formula>OR(ISERR(B23),ISNA(B23))</formula>
    </cfRule>
  </conditionalFormatting>
  <conditionalFormatting sqref="C23">
    <cfRule type="expression" dxfId="282" priority="925" stopIfTrue="1">
      <formula>OR(ISERR(C23),ISNA(C23))</formula>
    </cfRule>
    <cfRule type="expression" priority="926" stopIfTrue="1">
      <formula>OR(ISERR(C23),ISNA(C23))</formula>
    </cfRule>
    <cfRule type="expression" priority="927" stopIfTrue="1">
      <formula>OR(ISERR(C23),ISNA(C23))</formula>
    </cfRule>
  </conditionalFormatting>
  <conditionalFormatting sqref="D23">
    <cfRule type="expression" dxfId="281" priority="922" stopIfTrue="1">
      <formula>OR(ISERR(D23),ISNA(D23))</formula>
    </cfRule>
    <cfRule type="expression" priority="923" stopIfTrue="1">
      <formula>OR(ISERR(D23),ISNA(D23))</formula>
    </cfRule>
    <cfRule type="expression" priority="924" stopIfTrue="1">
      <formula>OR(ISERR(D23),ISNA(D23))</formula>
    </cfRule>
  </conditionalFormatting>
  <conditionalFormatting sqref="E23">
    <cfRule type="expression" dxfId="280" priority="919" stopIfTrue="1">
      <formula>OR(ISERR(E23),ISNA(E23))</formula>
    </cfRule>
    <cfRule type="expression" priority="920" stopIfTrue="1">
      <formula>OR(ISERR(E23),ISNA(E23))</formula>
    </cfRule>
    <cfRule type="expression" priority="921" stopIfTrue="1">
      <formula>OR(ISERR(E23),ISNA(E23))</formula>
    </cfRule>
  </conditionalFormatting>
  <conditionalFormatting sqref="F23">
    <cfRule type="expression" dxfId="279" priority="916" stopIfTrue="1">
      <formula>OR(ISERR(F23),ISNA(F23))</formula>
    </cfRule>
    <cfRule type="expression" priority="917" stopIfTrue="1">
      <formula>OR(ISERR(F23),ISNA(F23))</formula>
    </cfRule>
    <cfRule type="expression" priority="918" stopIfTrue="1">
      <formula>OR(ISERR(F23),ISNA(F23))</formula>
    </cfRule>
  </conditionalFormatting>
  <conditionalFormatting sqref="G23">
    <cfRule type="expression" dxfId="278" priority="913" stopIfTrue="1">
      <formula>OR(ISERR(G23),ISNA(G23))</formula>
    </cfRule>
    <cfRule type="expression" priority="914" stopIfTrue="1">
      <formula>OR(ISERR(G23),ISNA(G23))</formula>
    </cfRule>
    <cfRule type="expression" priority="915" stopIfTrue="1">
      <formula>OR(ISERR(G23),ISNA(G23))</formula>
    </cfRule>
  </conditionalFormatting>
  <conditionalFormatting sqref="H23">
    <cfRule type="expression" dxfId="277" priority="910" stopIfTrue="1">
      <formula>OR(ISERR(H23),ISNA(H23))</formula>
    </cfRule>
    <cfRule type="expression" priority="911" stopIfTrue="1">
      <formula>OR(ISERR(H23),ISNA(H23))</formula>
    </cfRule>
    <cfRule type="expression" priority="912" stopIfTrue="1">
      <formula>OR(ISERR(H23),ISNA(H23))</formula>
    </cfRule>
  </conditionalFormatting>
  <conditionalFormatting sqref="I23">
    <cfRule type="expression" dxfId="276" priority="907" stopIfTrue="1">
      <formula>OR(ISERR(I23),ISNA(I23))</formula>
    </cfRule>
    <cfRule type="expression" priority="908" stopIfTrue="1">
      <formula>OR(ISERR(I23),ISNA(I23))</formula>
    </cfRule>
    <cfRule type="expression" priority="909" stopIfTrue="1">
      <formula>OR(ISERR(I23),ISNA(I23))</formula>
    </cfRule>
  </conditionalFormatting>
  <conditionalFormatting sqref="J23">
    <cfRule type="expression" dxfId="275" priority="904" stopIfTrue="1">
      <formula>OR(ISERR(J23),ISNA(J23))</formula>
    </cfRule>
    <cfRule type="expression" priority="905" stopIfTrue="1">
      <formula>OR(ISERR(J23),ISNA(J23))</formula>
    </cfRule>
    <cfRule type="expression" priority="906" stopIfTrue="1">
      <formula>OR(ISERR(J23),ISNA(J23))</formula>
    </cfRule>
  </conditionalFormatting>
  <conditionalFormatting sqref="K23">
    <cfRule type="expression" dxfId="274" priority="901" stopIfTrue="1">
      <formula>OR(ISERR(K23),ISNA(K23))</formula>
    </cfRule>
    <cfRule type="expression" priority="902" stopIfTrue="1">
      <formula>OR(ISERR(K23),ISNA(K23))</formula>
    </cfRule>
    <cfRule type="expression" priority="903" stopIfTrue="1">
      <formula>OR(ISERR(K23),ISNA(K23))</formula>
    </cfRule>
  </conditionalFormatting>
  <conditionalFormatting sqref="L23">
    <cfRule type="expression" dxfId="273" priority="898" stopIfTrue="1">
      <formula>OR(ISERR(L23),ISNA(L23))</formula>
    </cfRule>
    <cfRule type="expression" priority="899" stopIfTrue="1">
      <formula>OR(ISERR(L23),ISNA(L23))</formula>
    </cfRule>
    <cfRule type="expression" priority="900" stopIfTrue="1">
      <formula>OR(ISERR(L23),ISNA(L23))</formula>
    </cfRule>
  </conditionalFormatting>
  <conditionalFormatting sqref="M23">
    <cfRule type="expression" dxfId="272" priority="895" stopIfTrue="1">
      <formula>OR(ISERR(M23),ISNA(M23))</formula>
    </cfRule>
    <cfRule type="expression" priority="896" stopIfTrue="1">
      <formula>OR(ISERR(M23),ISNA(M23))</formula>
    </cfRule>
    <cfRule type="expression" priority="897" stopIfTrue="1">
      <formula>OR(ISERR(M23),ISNA(M23))</formula>
    </cfRule>
  </conditionalFormatting>
  <conditionalFormatting sqref="N23">
    <cfRule type="expression" dxfId="271" priority="892" stopIfTrue="1">
      <formula>OR(ISERR(N23),ISNA(N23))</formula>
    </cfRule>
    <cfRule type="expression" priority="893" stopIfTrue="1">
      <formula>OR(ISERR(N23),ISNA(N23))</formula>
    </cfRule>
    <cfRule type="expression" priority="894" stopIfTrue="1">
      <formula>OR(ISERR(N23),ISNA(N23))</formula>
    </cfRule>
  </conditionalFormatting>
  <conditionalFormatting sqref="A24">
    <cfRule type="expression" dxfId="270" priority="889" stopIfTrue="1">
      <formula>OR(ISERR(A24),ISNA(A24))</formula>
    </cfRule>
    <cfRule type="expression" priority="890" stopIfTrue="1">
      <formula>OR(ISERR(A24),ISNA(A24))</formula>
    </cfRule>
    <cfRule type="expression" priority="891" stopIfTrue="1">
      <formula>OR(ISERR(A24),ISNA(A24))</formula>
    </cfRule>
  </conditionalFormatting>
  <conditionalFormatting sqref="B24">
    <cfRule type="expression" dxfId="269" priority="886" stopIfTrue="1">
      <formula>OR(ISERR(B24),ISNA(B24))</formula>
    </cfRule>
    <cfRule type="expression" priority="887" stopIfTrue="1">
      <formula>OR(ISERR(B24),ISNA(B24))</formula>
    </cfRule>
    <cfRule type="expression" priority="888" stopIfTrue="1">
      <formula>OR(ISERR(B24),ISNA(B24))</formula>
    </cfRule>
  </conditionalFormatting>
  <conditionalFormatting sqref="C24">
    <cfRule type="expression" dxfId="268" priority="883" stopIfTrue="1">
      <formula>OR(ISERR(C24),ISNA(C24))</formula>
    </cfRule>
    <cfRule type="expression" priority="884" stopIfTrue="1">
      <formula>OR(ISERR(C24),ISNA(C24))</formula>
    </cfRule>
    <cfRule type="expression" priority="885" stopIfTrue="1">
      <formula>OR(ISERR(C24),ISNA(C24))</formula>
    </cfRule>
  </conditionalFormatting>
  <conditionalFormatting sqref="D24">
    <cfRule type="expression" dxfId="267" priority="880" stopIfTrue="1">
      <formula>OR(ISERR(D24),ISNA(D24))</formula>
    </cfRule>
    <cfRule type="expression" priority="881" stopIfTrue="1">
      <formula>OR(ISERR(D24),ISNA(D24))</formula>
    </cfRule>
    <cfRule type="expression" priority="882" stopIfTrue="1">
      <formula>OR(ISERR(D24),ISNA(D24))</formula>
    </cfRule>
  </conditionalFormatting>
  <conditionalFormatting sqref="E24">
    <cfRule type="expression" dxfId="266" priority="877" stopIfTrue="1">
      <formula>OR(ISERR(E24),ISNA(E24))</formula>
    </cfRule>
    <cfRule type="expression" priority="878" stopIfTrue="1">
      <formula>OR(ISERR(E24),ISNA(E24))</formula>
    </cfRule>
    <cfRule type="expression" priority="879" stopIfTrue="1">
      <formula>OR(ISERR(E24),ISNA(E24))</formula>
    </cfRule>
  </conditionalFormatting>
  <conditionalFormatting sqref="F24">
    <cfRule type="expression" dxfId="265" priority="874" stopIfTrue="1">
      <formula>OR(ISERR(F24),ISNA(F24))</formula>
    </cfRule>
    <cfRule type="expression" priority="875" stopIfTrue="1">
      <formula>OR(ISERR(F24),ISNA(F24))</formula>
    </cfRule>
    <cfRule type="expression" priority="876" stopIfTrue="1">
      <formula>OR(ISERR(F24),ISNA(F24))</formula>
    </cfRule>
  </conditionalFormatting>
  <conditionalFormatting sqref="G24">
    <cfRule type="expression" dxfId="264" priority="871" stopIfTrue="1">
      <formula>OR(ISERR(G24),ISNA(G24))</formula>
    </cfRule>
    <cfRule type="expression" priority="872" stopIfTrue="1">
      <formula>OR(ISERR(G24),ISNA(G24))</formula>
    </cfRule>
    <cfRule type="expression" priority="873" stopIfTrue="1">
      <formula>OR(ISERR(G24),ISNA(G24))</formula>
    </cfRule>
  </conditionalFormatting>
  <conditionalFormatting sqref="H24">
    <cfRule type="expression" dxfId="263" priority="868" stopIfTrue="1">
      <formula>OR(ISERR(H24),ISNA(H24))</formula>
    </cfRule>
    <cfRule type="expression" priority="869" stopIfTrue="1">
      <formula>OR(ISERR(H24),ISNA(H24))</formula>
    </cfRule>
    <cfRule type="expression" priority="870" stopIfTrue="1">
      <formula>OR(ISERR(H24),ISNA(H24))</formula>
    </cfRule>
  </conditionalFormatting>
  <conditionalFormatting sqref="I24">
    <cfRule type="expression" dxfId="262" priority="865" stopIfTrue="1">
      <formula>OR(ISERR(I24),ISNA(I24))</formula>
    </cfRule>
    <cfRule type="expression" priority="866" stopIfTrue="1">
      <formula>OR(ISERR(I24),ISNA(I24))</formula>
    </cfRule>
    <cfRule type="expression" priority="867" stopIfTrue="1">
      <formula>OR(ISERR(I24),ISNA(I24))</formula>
    </cfRule>
  </conditionalFormatting>
  <conditionalFormatting sqref="J24">
    <cfRule type="expression" dxfId="261" priority="862" stopIfTrue="1">
      <formula>OR(ISERR(J24),ISNA(J24))</formula>
    </cfRule>
    <cfRule type="expression" priority="863" stopIfTrue="1">
      <formula>OR(ISERR(J24),ISNA(J24))</formula>
    </cfRule>
    <cfRule type="expression" priority="864" stopIfTrue="1">
      <formula>OR(ISERR(J24),ISNA(J24))</formula>
    </cfRule>
  </conditionalFormatting>
  <conditionalFormatting sqref="K24">
    <cfRule type="expression" dxfId="260" priority="859" stopIfTrue="1">
      <formula>OR(ISERR(K24),ISNA(K24))</formula>
    </cfRule>
    <cfRule type="expression" priority="860" stopIfTrue="1">
      <formula>OR(ISERR(K24),ISNA(K24))</formula>
    </cfRule>
    <cfRule type="expression" priority="861" stopIfTrue="1">
      <formula>OR(ISERR(K24),ISNA(K24))</formula>
    </cfRule>
  </conditionalFormatting>
  <conditionalFormatting sqref="L24">
    <cfRule type="expression" dxfId="259" priority="856" stopIfTrue="1">
      <formula>OR(ISERR(L24),ISNA(L24))</formula>
    </cfRule>
    <cfRule type="expression" priority="857" stopIfTrue="1">
      <formula>OR(ISERR(L24),ISNA(L24))</formula>
    </cfRule>
    <cfRule type="expression" priority="858" stopIfTrue="1">
      <formula>OR(ISERR(L24),ISNA(L24))</formula>
    </cfRule>
  </conditionalFormatting>
  <conditionalFormatting sqref="M24">
    <cfRule type="expression" dxfId="258" priority="853" stopIfTrue="1">
      <formula>OR(ISERR(M24),ISNA(M24))</formula>
    </cfRule>
    <cfRule type="expression" priority="854" stopIfTrue="1">
      <formula>OR(ISERR(M24),ISNA(M24))</formula>
    </cfRule>
    <cfRule type="expression" priority="855" stopIfTrue="1">
      <formula>OR(ISERR(M24),ISNA(M24))</formula>
    </cfRule>
  </conditionalFormatting>
  <conditionalFormatting sqref="N24">
    <cfRule type="expression" dxfId="257" priority="850" stopIfTrue="1">
      <formula>OR(ISERR(N24),ISNA(N24))</formula>
    </cfRule>
    <cfRule type="expression" priority="851" stopIfTrue="1">
      <formula>OR(ISERR(N24),ISNA(N24))</formula>
    </cfRule>
    <cfRule type="expression" priority="852" stopIfTrue="1">
      <formula>OR(ISERR(N24),ISNA(N24))</formula>
    </cfRule>
  </conditionalFormatting>
  <conditionalFormatting sqref="A25">
    <cfRule type="expression" dxfId="256" priority="847" stopIfTrue="1">
      <formula>OR(ISERR(A25),ISNA(A25))</formula>
    </cfRule>
    <cfRule type="expression" priority="848" stopIfTrue="1">
      <formula>OR(ISERR(A25),ISNA(A25))</formula>
    </cfRule>
    <cfRule type="expression" priority="849" stopIfTrue="1">
      <formula>OR(ISERR(A25),ISNA(A25))</formula>
    </cfRule>
  </conditionalFormatting>
  <conditionalFormatting sqref="B25">
    <cfRule type="expression" dxfId="255" priority="844" stopIfTrue="1">
      <formula>OR(ISERR(B25),ISNA(B25))</formula>
    </cfRule>
    <cfRule type="expression" priority="845" stopIfTrue="1">
      <formula>OR(ISERR(B25),ISNA(B25))</formula>
    </cfRule>
    <cfRule type="expression" priority="846" stopIfTrue="1">
      <formula>OR(ISERR(B25),ISNA(B25))</formula>
    </cfRule>
  </conditionalFormatting>
  <conditionalFormatting sqref="C25">
    <cfRule type="expression" dxfId="254" priority="841" stopIfTrue="1">
      <formula>OR(ISERR(C25),ISNA(C25))</formula>
    </cfRule>
    <cfRule type="expression" priority="842" stopIfTrue="1">
      <formula>OR(ISERR(C25),ISNA(C25))</formula>
    </cfRule>
    <cfRule type="expression" priority="843" stopIfTrue="1">
      <formula>OR(ISERR(C25),ISNA(C25))</formula>
    </cfRule>
  </conditionalFormatting>
  <conditionalFormatting sqref="D25">
    <cfRule type="expression" dxfId="253" priority="838" stopIfTrue="1">
      <formula>OR(ISERR(D25),ISNA(D25))</formula>
    </cfRule>
    <cfRule type="expression" priority="839" stopIfTrue="1">
      <formula>OR(ISERR(D25),ISNA(D25))</formula>
    </cfRule>
    <cfRule type="expression" priority="840" stopIfTrue="1">
      <formula>OR(ISERR(D25),ISNA(D25))</formula>
    </cfRule>
  </conditionalFormatting>
  <conditionalFormatting sqref="E25">
    <cfRule type="expression" dxfId="252" priority="835" stopIfTrue="1">
      <formula>OR(ISERR(E25),ISNA(E25))</formula>
    </cfRule>
    <cfRule type="expression" priority="836" stopIfTrue="1">
      <formula>OR(ISERR(E25),ISNA(E25))</formula>
    </cfRule>
    <cfRule type="expression" priority="837" stopIfTrue="1">
      <formula>OR(ISERR(E25),ISNA(E25))</formula>
    </cfRule>
  </conditionalFormatting>
  <conditionalFormatting sqref="F25">
    <cfRule type="expression" dxfId="251" priority="832" stopIfTrue="1">
      <formula>OR(ISERR(F25),ISNA(F25))</formula>
    </cfRule>
    <cfRule type="expression" priority="833" stopIfTrue="1">
      <formula>OR(ISERR(F25),ISNA(F25))</formula>
    </cfRule>
    <cfRule type="expression" priority="834" stopIfTrue="1">
      <formula>OR(ISERR(F25),ISNA(F25))</formula>
    </cfRule>
  </conditionalFormatting>
  <conditionalFormatting sqref="G25">
    <cfRule type="expression" dxfId="250" priority="829" stopIfTrue="1">
      <formula>OR(ISERR(G25),ISNA(G25))</formula>
    </cfRule>
    <cfRule type="expression" priority="830" stopIfTrue="1">
      <formula>OR(ISERR(G25),ISNA(G25))</formula>
    </cfRule>
    <cfRule type="expression" priority="831" stopIfTrue="1">
      <formula>OR(ISERR(G25),ISNA(G25))</formula>
    </cfRule>
  </conditionalFormatting>
  <conditionalFormatting sqref="H25">
    <cfRule type="expression" dxfId="249" priority="826" stopIfTrue="1">
      <formula>OR(ISERR(H25),ISNA(H25))</formula>
    </cfRule>
    <cfRule type="expression" priority="827" stopIfTrue="1">
      <formula>OR(ISERR(H25),ISNA(H25))</formula>
    </cfRule>
    <cfRule type="expression" priority="828" stopIfTrue="1">
      <formula>OR(ISERR(H25),ISNA(H25))</formula>
    </cfRule>
  </conditionalFormatting>
  <conditionalFormatting sqref="I25">
    <cfRule type="expression" dxfId="248" priority="823" stopIfTrue="1">
      <formula>OR(ISERR(I25),ISNA(I25))</formula>
    </cfRule>
    <cfRule type="expression" priority="824" stopIfTrue="1">
      <formula>OR(ISERR(I25),ISNA(I25))</formula>
    </cfRule>
    <cfRule type="expression" priority="825" stopIfTrue="1">
      <formula>OR(ISERR(I25),ISNA(I25))</formula>
    </cfRule>
  </conditionalFormatting>
  <conditionalFormatting sqref="J25">
    <cfRule type="expression" dxfId="247" priority="820" stopIfTrue="1">
      <formula>OR(ISERR(J25),ISNA(J25))</formula>
    </cfRule>
    <cfRule type="expression" priority="821" stopIfTrue="1">
      <formula>OR(ISERR(J25),ISNA(J25))</formula>
    </cfRule>
    <cfRule type="expression" priority="822" stopIfTrue="1">
      <formula>OR(ISERR(J25),ISNA(J25))</formula>
    </cfRule>
  </conditionalFormatting>
  <conditionalFormatting sqref="K25">
    <cfRule type="expression" dxfId="246" priority="817" stopIfTrue="1">
      <formula>OR(ISERR(K25),ISNA(K25))</formula>
    </cfRule>
    <cfRule type="expression" priority="818" stopIfTrue="1">
      <formula>OR(ISERR(K25),ISNA(K25))</formula>
    </cfRule>
    <cfRule type="expression" priority="819" stopIfTrue="1">
      <formula>OR(ISERR(K25),ISNA(K25))</formula>
    </cfRule>
  </conditionalFormatting>
  <conditionalFormatting sqref="L25">
    <cfRule type="expression" dxfId="245" priority="814" stopIfTrue="1">
      <formula>OR(ISERR(L25),ISNA(L25))</formula>
    </cfRule>
    <cfRule type="expression" priority="815" stopIfTrue="1">
      <formula>OR(ISERR(L25),ISNA(L25))</formula>
    </cfRule>
    <cfRule type="expression" priority="816" stopIfTrue="1">
      <formula>OR(ISERR(L25),ISNA(L25))</formula>
    </cfRule>
  </conditionalFormatting>
  <conditionalFormatting sqref="M25">
    <cfRule type="expression" dxfId="244" priority="811" stopIfTrue="1">
      <formula>OR(ISERR(M25),ISNA(M25))</formula>
    </cfRule>
    <cfRule type="expression" priority="812" stopIfTrue="1">
      <formula>OR(ISERR(M25),ISNA(M25))</formula>
    </cfRule>
    <cfRule type="expression" priority="813" stopIfTrue="1">
      <formula>OR(ISERR(M25),ISNA(M25))</formula>
    </cfRule>
  </conditionalFormatting>
  <conditionalFormatting sqref="N25">
    <cfRule type="expression" dxfId="243" priority="808" stopIfTrue="1">
      <formula>OR(ISERR(N25),ISNA(N25))</formula>
    </cfRule>
    <cfRule type="expression" priority="809" stopIfTrue="1">
      <formula>OR(ISERR(N25),ISNA(N25))</formula>
    </cfRule>
    <cfRule type="expression" priority="810" stopIfTrue="1">
      <formula>OR(ISERR(N25),ISNA(N25))</formula>
    </cfRule>
  </conditionalFormatting>
  <conditionalFormatting sqref="A26">
    <cfRule type="expression" dxfId="242" priority="805" stopIfTrue="1">
      <formula>OR(ISERR(A26),ISNA(A26))</formula>
    </cfRule>
    <cfRule type="expression" priority="806" stopIfTrue="1">
      <formula>OR(ISERR(A26),ISNA(A26))</formula>
    </cfRule>
    <cfRule type="expression" priority="807" stopIfTrue="1">
      <formula>OR(ISERR(A26),ISNA(A26))</formula>
    </cfRule>
  </conditionalFormatting>
  <conditionalFormatting sqref="B26">
    <cfRule type="expression" dxfId="241" priority="802" stopIfTrue="1">
      <formula>OR(ISERR(B26),ISNA(B26))</formula>
    </cfRule>
    <cfRule type="expression" priority="803" stopIfTrue="1">
      <formula>OR(ISERR(B26),ISNA(B26))</formula>
    </cfRule>
    <cfRule type="expression" priority="804" stopIfTrue="1">
      <formula>OR(ISERR(B26),ISNA(B26))</formula>
    </cfRule>
  </conditionalFormatting>
  <conditionalFormatting sqref="C26">
    <cfRule type="expression" dxfId="240" priority="799" stopIfTrue="1">
      <formula>OR(ISERR(C26),ISNA(C26))</formula>
    </cfRule>
    <cfRule type="expression" priority="800" stopIfTrue="1">
      <formula>OR(ISERR(C26),ISNA(C26))</formula>
    </cfRule>
    <cfRule type="expression" priority="801" stopIfTrue="1">
      <formula>OR(ISERR(C26),ISNA(C26))</formula>
    </cfRule>
  </conditionalFormatting>
  <conditionalFormatting sqref="D26">
    <cfRule type="expression" dxfId="239" priority="796" stopIfTrue="1">
      <formula>OR(ISERR(D26),ISNA(D26))</formula>
    </cfRule>
    <cfRule type="expression" priority="797" stopIfTrue="1">
      <formula>OR(ISERR(D26),ISNA(D26))</formula>
    </cfRule>
    <cfRule type="expression" priority="798" stopIfTrue="1">
      <formula>OR(ISERR(D26),ISNA(D26))</formula>
    </cfRule>
  </conditionalFormatting>
  <conditionalFormatting sqref="E26">
    <cfRule type="expression" dxfId="238" priority="793" stopIfTrue="1">
      <formula>OR(ISERR(E26),ISNA(E26))</formula>
    </cfRule>
    <cfRule type="expression" priority="794" stopIfTrue="1">
      <formula>OR(ISERR(E26),ISNA(E26))</formula>
    </cfRule>
    <cfRule type="expression" priority="795" stopIfTrue="1">
      <formula>OR(ISERR(E26),ISNA(E26))</formula>
    </cfRule>
  </conditionalFormatting>
  <conditionalFormatting sqref="F26">
    <cfRule type="expression" dxfId="237" priority="790" stopIfTrue="1">
      <formula>OR(ISERR(F26),ISNA(F26))</formula>
    </cfRule>
    <cfRule type="expression" priority="791" stopIfTrue="1">
      <formula>OR(ISERR(F26),ISNA(F26))</formula>
    </cfRule>
    <cfRule type="expression" priority="792" stopIfTrue="1">
      <formula>OR(ISERR(F26),ISNA(F26))</formula>
    </cfRule>
  </conditionalFormatting>
  <conditionalFormatting sqref="G26">
    <cfRule type="expression" dxfId="236" priority="787" stopIfTrue="1">
      <formula>OR(ISERR(G26),ISNA(G26))</formula>
    </cfRule>
    <cfRule type="expression" priority="788" stopIfTrue="1">
      <formula>OR(ISERR(G26),ISNA(G26))</formula>
    </cfRule>
    <cfRule type="expression" priority="789" stopIfTrue="1">
      <formula>OR(ISERR(G26),ISNA(G26))</formula>
    </cfRule>
  </conditionalFormatting>
  <conditionalFormatting sqref="H26">
    <cfRule type="expression" dxfId="235" priority="784" stopIfTrue="1">
      <formula>OR(ISERR(H26),ISNA(H26))</formula>
    </cfRule>
    <cfRule type="expression" priority="785" stopIfTrue="1">
      <formula>OR(ISERR(H26),ISNA(H26))</formula>
    </cfRule>
    <cfRule type="expression" priority="786" stopIfTrue="1">
      <formula>OR(ISERR(H26),ISNA(H26))</formula>
    </cfRule>
  </conditionalFormatting>
  <conditionalFormatting sqref="I26">
    <cfRule type="expression" dxfId="234" priority="781" stopIfTrue="1">
      <formula>OR(ISERR(I26),ISNA(I26))</formula>
    </cfRule>
    <cfRule type="expression" priority="782" stopIfTrue="1">
      <formula>OR(ISERR(I26),ISNA(I26))</formula>
    </cfRule>
    <cfRule type="expression" priority="783" stopIfTrue="1">
      <formula>OR(ISERR(I26),ISNA(I26))</formula>
    </cfRule>
  </conditionalFormatting>
  <conditionalFormatting sqref="J26">
    <cfRule type="expression" dxfId="233" priority="778" stopIfTrue="1">
      <formula>OR(ISERR(J26),ISNA(J26))</formula>
    </cfRule>
    <cfRule type="expression" priority="779" stopIfTrue="1">
      <formula>OR(ISERR(J26),ISNA(J26))</formula>
    </cfRule>
    <cfRule type="expression" priority="780" stopIfTrue="1">
      <formula>OR(ISERR(J26),ISNA(J26))</formula>
    </cfRule>
  </conditionalFormatting>
  <conditionalFormatting sqref="K26">
    <cfRule type="expression" dxfId="232" priority="775" stopIfTrue="1">
      <formula>OR(ISERR(K26),ISNA(K26))</formula>
    </cfRule>
    <cfRule type="expression" priority="776" stopIfTrue="1">
      <formula>OR(ISERR(K26),ISNA(K26))</formula>
    </cfRule>
    <cfRule type="expression" priority="777" stopIfTrue="1">
      <formula>OR(ISERR(K26),ISNA(K26))</formula>
    </cfRule>
  </conditionalFormatting>
  <conditionalFormatting sqref="L26">
    <cfRule type="expression" dxfId="231" priority="772" stopIfTrue="1">
      <formula>OR(ISERR(L26),ISNA(L26))</formula>
    </cfRule>
    <cfRule type="expression" priority="773" stopIfTrue="1">
      <formula>OR(ISERR(L26),ISNA(L26))</formula>
    </cfRule>
    <cfRule type="expression" priority="774" stopIfTrue="1">
      <formula>OR(ISERR(L26),ISNA(L26))</formula>
    </cfRule>
  </conditionalFormatting>
  <conditionalFormatting sqref="M26">
    <cfRule type="expression" dxfId="230" priority="769" stopIfTrue="1">
      <formula>OR(ISERR(M26),ISNA(M26))</formula>
    </cfRule>
    <cfRule type="expression" priority="770" stopIfTrue="1">
      <formula>OR(ISERR(M26),ISNA(M26))</formula>
    </cfRule>
    <cfRule type="expression" priority="771" stopIfTrue="1">
      <formula>OR(ISERR(M26),ISNA(M26))</formula>
    </cfRule>
  </conditionalFormatting>
  <conditionalFormatting sqref="N26">
    <cfRule type="expression" dxfId="229" priority="766" stopIfTrue="1">
      <formula>OR(ISERR(N26),ISNA(N26))</formula>
    </cfRule>
    <cfRule type="expression" priority="767" stopIfTrue="1">
      <formula>OR(ISERR(N26),ISNA(N26))</formula>
    </cfRule>
    <cfRule type="expression" priority="768" stopIfTrue="1">
      <formula>OR(ISERR(N26),ISNA(N26))</formula>
    </cfRule>
  </conditionalFormatting>
  <conditionalFormatting sqref="A27">
    <cfRule type="expression" dxfId="228" priority="763" stopIfTrue="1">
      <formula>OR(ISERR(A27),ISNA(A27))</formula>
    </cfRule>
    <cfRule type="expression" priority="764" stopIfTrue="1">
      <formula>OR(ISERR(A27),ISNA(A27))</formula>
    </cfRule>
    <cfRule type="expression" priority="765" stopIfTrue="1">
      <formula>OR(ISERR(A27),ISNA(A27))</formula>
    </cfRule>
  </conditionalFormatting>
  <conditionalFormatting sqref="B27">
    <cfRule type="expression" dxfId="227" priority="760" stopIfTrue="1">
      <formula>OR(ISERR(B27),ISNA(B27))</formula>
    </cfRule>
    <cfRule type="expression" priority="761" stopIfTrue="1">
      <formula>OR(ISERR(B27),ISNA(B27))</formula>
    </cfRule>
    <cfRule type="expression" priority="762" stopIfTrue="1">
      <formula>OR(ISERR(B27),ISNA(B27))</formula>
    </cfRule>
  </conditionalFormatting>
  <conditionalFormatting sqref="C27">
    <cfRule type="expression" dxfId="226" priority="757" stopIfTrue="1">
      <formula>OR(ISERR(C27),ISNA(C27))</formula>
    </cfRule>
    <cfRule type="expression" priority="758" stopIfTrue="1">
      <formula>OR(ISERR(C27),ISNA(C27))</formula>
    </cfRule>
    <cfRule type="expression" priority="759" stopIfTrue="1">
      <formula>OR(ISERR(C27),ISNA(C27))</formula>
    </cfRule>
  </conditionalFormatting>
  <conditionalFormatting sqref="D27">
    <cfRule type="expression" dxfId="225" priority="754" stopIfTrue="1">
      <formula>OR(ISERR(D27),ISNA(D27))</formula>
    </cfRule>
    <cfRule type="expression" priority="755" stopIfTrue="1">
      <formula>OR(ISERR(D27),ISNA(D27))</formula>
    </cfRule>
    <cfRule type="expression" priority="756" stopIfTrue="1">
      <formula>OR(ISERR(D27),ISNA(D27))</formula>
    </cfRule>
  </conditionalFormatting>
  <conditionalFormatting sqref="E27">
    <cfRule type="expression" dxfId="224" priority="751" stopIfTrue="1">
      <formula>OR(ISERR(E27),ISNA(E27))</formula>
    </cfRule>
    <cfRule type="expression" priority="752" stopIfTrue="1">
      <formula>OR(ISERR(E27),ISNA(E27))</formula>
    </cfRule>
    <cfRule type="expression" priority="753" stopIfTrue="1">
      <formula>OR(ISERR(E27),ISNA(E27))</formula>
    </cfRule>
  </conditionalFormatting>
  <conditionalFormatting sqref="F27">
    <cfRule type="expression" dxfId="223" priority="748" stopIfTrue="1">
      <formula>OR(ISERR(F27),ISNA(F27))</formula>
    </cfRule>
    <cfRule type="expression" priority="749" stopIfTrue="1">
      <formula>OR(ISERR(F27),ISNA(F27))</formula>
    </cfRule>
    <cfRule type="expression" priority="750" stopIfTrue="1">
      <formula>OR(ISERR(F27),ISNA(F27))</formula>
    </cfRule>
  </conditionalFormatting>
  <conditionalFormatting sqref="G27">
    <cfRule type="expression" dxfId="222" priority="745" stopIfTrue="1">
      <formula>OR(ISERR(G27),ISNA(G27))</formula>
    </cfRule>
    <cfRule type="expression" priority="746" stopIfTrue="1">
      <formula>OR(ISERR(G27),ISNA(G27))</formula>
    </cfRule>
    <cfRule type="expression" priority="747" stopIfTrue="1">
      <formula>OR(ISERR(G27),ISNA(G27))</formula>
    </cfRule>
  </conditionalFormatting>
  <conditionalFormatting sqref="H27">
    <cfRule type="expression" dxfId="221" priority="742" stopIfTrue="1">
      <formula>OR(ISERR(H27),ISNA(H27))</formula>
    </cfRule>
    <cfRule type="expression" priority="743" stopIfTrue="1">
      <formula>OR(ISERR(H27),ISNA(H27))</formula>
    </cfRule>
    <cfRule type="expression" priority="744" stopIfTrue="1">
      <formula>OR(ISERR(H27),ISNA(H27))</formula>
    </cfRule>
  </conditionalFormatting>
  <conditionalFormatting sqref="I27">
    <cfRule type="expression" dxfId="220" priority="739" stopIfTrue="1">
      <formula>OR(ISERR(I27),ISNA(I27))</formula>
    </cfRule>
    <cfRule type="expression" priority="740" stopIfTrue="1">
      <formula>OR(ISERR(I27),ISNA(I27))</formula>
    </cfRule>
    <cfRule type="expression" priority="741" stopIfTrue="1">
      <formula>OR(ISERR(I27),ISNA(I27))</formula>
    </cfRule>
  </conditionalFormatting>
  <conditionalFormatting sqref="J27">
    <cfRule type="expression" dxfId="219" priority="736" stopIfTrue="1">
      <formula>OR(ISERR(J27),ISNA(J27))</formula>
    </cfRule>
    <cfRule type="expression" priority="737" stopIfTrue="1">
      <formula>OR(ISERR(J27),ISNA(J27))</formula>
    </cfRule>
    <cfRule type="expression" priority="738" stopIfTrue="1">
      <formula>OR(ISERR(J27),ISNA(J27))</formula>
    </cfRule>
  </conditionalFormatting>
  <conditionalFormatting sqref="K27">
    <cfRule type="expression" dxfId="218" priority="733" stopIfTrue="1">
      <formula>OR(ISERR(K27),ISNA(K27))</formula>
    </cfRule>
    <cfRule type="expression" priority="734" stopIfTrue="1">
      <formula>OR(ISERR(K27),ISNA(K27))</formula>
    </cfRule>
    <cfRule type="expression" priority="735" stopIfTrue="1">
      <formula>OR(ISERR(K27),ISNA(K27))</formula>
    </cfRule>
  </conditionalFormatting>
  <conditionalFormatting sqref="L27">
    <cfRule type="expression" dxfId="217" priority="730" stopIfTrue="1">
      <formula>OR(ISERR(L27),ISNA(L27))</formula>
    </cfRule>
    <cfRule type="expression" priority="731" stopIfTrue="1">
      <formula>OR(ISERR(L27),ISNA(L27))</formula>
    </cfRule>
    <cfRule type="expression" priority="732" stopIfTrue="1">
      <formula>OR(ISERR(L27),ISNA(L27))</formula>
    </cfRule>
  </conditionalFormatting>
  <conditionalFormatting sqref="M27">
    <cfRule type="expression" dxfId="216" priority="727" stopIfTrue="1">
      <formula>OR(ISERR(M27),ISNA(M27))</formula>
    </cfRule>
    <cfRule type="expression" priority="728" stopIfTrue="1">
      <formula>OR(ISERR(M27),ISNA(M27))</formula>
    </cfRule>
    <cfRule type="expression" priority="729" stopIfTrue="1">
      <formula>OR(ISERR(M27),ISNA(M27))</formula>
    </cfRule>
  </conditionalFormatting>
  <conditionalFormatting sqref="N27">
    <cfRule type="expression" dxfId="215" priority="724" stopIfTrue="1">
      <formula>OR(ISERR(N27),ISNA(N27))</formula>
    </cfRule>
    <cfRule type="expression" priority="725" stopIfTrue="1">
      <formula>OR(ISERR(N27),ISNA(N27))</formula>
    </cfRule>
    <cfRule type="expression" priority="726" stopIfTrue="1">
      <formula>OR(ISERR(N27),ISNA(N27))</formula>
    </cfRule>
  </conditionalFormatting>
  <conditionalFormatting sqref="A28">
    <cfRule type="expression" dxfId="214" priority="721" stopIfTrue="1">
      <formula>OR(ISERR(A28),ISNA(A28))</formula>
    </cfRule>
    <cfRule type="expression" priority="722" stopIfTrue="1">
      <formula>OR(ISERR(A28),ISNA(A28))</formula>
    </cfRule>
    <cfRule type="expression" priority="723" stopIfTrue="1">
      <formula>OR(ISERR(A28),ISNA(A28))</formula>
    </cfRule>
  </conditionalFormatting>
  <conditionalFormatting sqref="B28">
    <cfRule type="expression" dxfId="213" priority="718" stopIfTrue="1">
      <formula>OR(ISERR(B28),ISNA(B28))</formula>
    </cfRule>
    <cfRule type="expression" priority="719" stopIfTrue="1">
      <formula>OR(ISERR(B28),ISNA(B28))</formula>
    </cfRule>
    <cfRule type="expression" priority="720" stopIfTrue="1">
      <formula>OR(ISERR(B28),ISNA(B28))</formula>
    </cfRule>
  </conditionalFormatting>
  <conditionalFormatting sqref="C28">
    <cfRule type="expression" dxfId="212" priority="715" stopIfTrue="1">
      <formula>OR(ISERR(C28),ISNA(C28))</formula>
    </cfRule>
    <cfRule type="expression" priority="716" stopIfTrue="1">
      <formula>OR(ISERR(C28),ISNA(C28))</formula>
    </cfRule>
    <cfRule type="expression" priority="717" stopIfTrue="1">
      <formula>OR(ISERR(C28),ISNA(C28))</formula>
    </cfRule>
  </conditionalFormatting>
  <conditionalFormatting sqref="D28">
    <cfRule type="expression" dxfId="211" priority="712" stopIfTrue="1">
      <formula>OR(ISERR(D28),ISNA(D28))</formula>
    </cfRule>
    <cfRule type="expression" priority="713" stopIfTrue="1">
      <formula>OR(ISERR(D28),ISNA(D28))</formula>
    </cfRule>
    <cfRule type="expression" priority="714" stopIfTrue="1">
      <formula>OR(ISERR(D28),ISNA(D28))</formula>
    </cfRule>
  </conditionalFormatting>
  <conditionalFormatting sqref="E28">
    <cfRule type="expression" dxfId="210" priority="709" stopIfTrue="1">
      <formula>OR(ISERR(E28),ISNA(E28))</formula>
    </cfRule>
    <cfRule type="expression" priority="710" stopIfTrue="1">
      <formula>OR(ISERR(E28),ISNA(E28))</formula>
    </cfRule>
    <cfRule type="expression" priority="711" stopIfTrue="1">
      <formula>OR(ISERR(E28),ISNA(E28))</formula>
    </cfRule>
  </conditionalFormatting>
  <conditionalFormatting sqref="F28">
    <cfRule type="expression" dxfId="209" priority="706" stopIfTrue="1">
      <formula>OR(ISERR(F28),ISNA(F28))</formula>
    </cfRule>
    <cfRule type="expression" priority="707" stopIfTrue="1">
      <formula>OR(ISERR(F28),ISNA(F28))</formula>
    </cfRule>
    <cfRule type="expression" priority="708" stopIfTrue="1">
      <formula>OR(ISERR(F28),ISNA(F28))</formula>
    </cfRule>
  </conditionalFormatting>
  <conditionalFormatting sqref="G28">
    <cfRule type="expression" dxfId="208" priority="703" stopIfTrue="1">
      <formula>OR(ISERR(G28),ISNA(G28))</formula>
    </cfRule>
    <cfRule type="expression" priority="704" stopIfTrue="1">
      <formula>OR(ISERR(G28),ISNA(G28))</formula>
    </cfRule>
    <cfRule type="expression" priority="705" stopIfTrue="1">
      <formula>OR(ISERR(G28),ISNA(G28))</formula>
    </cfRule>
  </conditionalFormatting>
  <conditionalFormatting sqref="H28">
    <cfRule type="expression" dxfId="207" priority="700" stopIfTrue="1">
      <formula>OR(ISERR(H28),ISNA(H28))</formula>
    </cfRule>
    <cfRule type="expression" priority="701" stopIfTrue="1">
      <formula>OR(ISERR(H28),ISNA(H28))</formula>
    </cfRule>
    <cfRule type="expression" priority="702" stopIfTrue="1">
      <formula>OR(ISERR(H28),ISNA(H28))</formula>
    </cfRule>
  </conditionalFormatting>
  <conditionalFormatting sqref="I28">
    <cfRule type="expression" dxfId="206" priority="697" stopIfTrue="1">
      <formula>OR(ISERR(I28),ISNA(I28))</formula>
    </cfRule>
    <cfRule type="expression" priority="698" stopIfTrue="1">
      <formula>OR(ISERR(I28),ISNA(I28))</formula>
    </cfRule>
    <cfRule type="expression" priority="699" stopIfTrue="1">
      <formula>OR(ISERR(I28),ISNA(I28))</formula>
    </cfRule>
  </conditionalFormatting>
  <conditionalFormatting sqref="J28">
    <cfRule type="expression" dxfId="205" priority="694" stopIfTrue="1">
      <formula>OR(ISERR(J28),ISNA(J28))</formula>
    </cfRule>
    <cfRule type="expression" priority="695" stopIfTrue="1">
      <formula>OR(ISERR(J28),ISNA(J28))</formula>
    </cfRule>
    <cfRule type="expression" priority="696" stopIfTrue="1">
      <formula>OR(ISERR(J28),ISNA(J28))</formula>
    </cfRule>
  </conditionalFormatting>
  <conditionalFormatting sqref="K28">
    <cfRule type="expression" dxfId="204" priority="691" stopIfTrue="1">
      <formula>OR(ISERR(K28),ISNA(K28))</formula>
    </cfRule>
    <cfRule type="expression" priority="692" stopIfTrue="1">
      <formula>OR(ISERR(K28),ISNA(K28))</formula>
    </cfRule>
    <cfRule type="expression" priority="693" stopIfTrue="1">
      <formula>OR(ISERR(K28),ISNA(K28))</formula>
    </cfRule>
  </conditionalFormatting>
  <conditionalFormatting sqref="L28">
    <cfRule type="expression" dxfId="203" priority="688" stopIfTrue="1">
      <formula>OR(ISERR(L28),ISNA(L28))</formula>
    </cfRule>
    <cfRule type="expression" priority="689" stopIfTrue="1">
      <formula>OR(ISERR(L28),ISNA(L28))</formula>
    </cfRule>
    <cfRule type="expression" priority="690" stopIfTrue="1">
      <formula>OR(ISERR(L28),ISNA(L28))</formula>
    </cfRule>
  </conditionalFormatting>
  <conditionalFormatting sqref="M28">
    <cfRule type="expression" dxfId="202" priority="685" stopIfTrue="1">
      <formula>OR(ISERR(M28),ISNA(M28))</formula>
    </cfRule>
    <cfRule type="expression" priority="686" stopIfTrue="1">
      <formula>OR(ISERR(M28),ISNA(M28))</formula>
    </cfRule>
    <cfRule type="expression" priority="687" stopIfTrue="1">
      <formula>OR(ISERR(M28),ISNA(M28))</formula>
    </cfRule>
  </conditionalFormatting>
  <conditionalFormatting sqref="N28">
    <cfRule type="expression" dxfId="201" priority="682" stopIfTrue="1">
      <formula>OR(ISERR(N28),ISNA(N28))</formula>
    </cfRule>
    <cfRule type="expression" priority="683" stopIfTrue="1">
      <formula>OR(ISERR(N28),ISNA(N28))</formula>
    </cfRule>
    <cfRule type="expression" priority="684" stopIfTrue="1">
      <formula>OR(ISERR(N28),ISNA(N28))</formula>
    </cfRule>
  </conditionalFormatting>
  <conditionalFormatting sqref="A29">
    <cfRule type="expression" dxfId="200" priority="679" stopIfTrue="1">
      <formula>OR(ISERR(A29),ISNA(A29))</formula>
    </cfRule>
    <cfRule type="expression" priority="680" stopIfTrue="1">
      <formula>OR(ISERR(A29),ISNA(A29))</formula>
    </cfRule>
    <cfRule type="expression" priority="681" stopIfTrue="1">
      <formula>OR(ISERR(A29),ISNA(A29))</formula>
    </cfRule>
  </conditionalFormatting>
  <conditionalFormatting sqref="B29">
    <cfRule type="expression" dxfId="199" priority="676" stopIfTrue="1">
      <formula>OR(ISERR(B29),ISNA(B29))</formula>
    </cfRule>
    <cfRule type="expression" priority="677" stopIfTrue="1">
      <formula>OR(ISERR(B29),ISNA(B29))</formula>
    </cfRule>
    <cfRule type="expression" priority="678" stopIfTrue="1">
      <formula>OR(ISERR(B29),ISNA(B29))</formula>
    </cfRule>
  </conditionalFormatting>
  <conditionalFormatting sqref="C29">
    <cfRule type="expression" dxfId="198" priority="673" stopIfTrue="1">
      <formula>OR(ISERR(C29),ISNA(C29))</formula>
    </cfRule>
    <cfRule type="expression" priority="674" stopIfTrue="1">
      <formula>OR(ISERR(C29),ISNA(C29))</formula>
    </cfRule>
    <cfRule type="expression" priority="675" stopIfTrue="1">
      <formula>OR(ISERR(C29),ISNA(C29))</formula>
    </cfRule>
  </conditionalFormatting>
  <conditionalFormatting sqref="D29">
    <cfRule type="expression" dxfId="197" priority="670" stopIfTrue="1">
      <formula>OR(ISERR(D29),ISNA(D29))</formula>
    </cfRule>
    <cfRule type="expression" priority="671" stopIfTrue="1">
      <formula>OR(ISERR(D29),ISNA(D29))</formula>
    </cfRule>
    <cfRule type="expression" priority="672" stopIfTrue="1">
      <formula>OR(ISERR(D29),ISNA(D29))</formula>
    </cfRule>
  </conditionalFormatting>
  <conditionalFormatting sqref="E29">
    <cfRule type="expression" dxfId="196" priority="667" stopIfTrue="1">
      <formula>OR(ISERR(E29),ISNA(E29))</formula>
    </cfRule>
    <cfRule type="expression" priority="668" stopIfTrue="1">
      <formula>OR(ISERR(E29),ISNA(E29))</formula>
    </cfRule>
    <cfRule type="expression" priority="669" stopIfTrue="1">
      <formula>OR(ISERR(E29),ISNA(E29))</formula>
    </cfRule>
  </conditionalFormatting>
  <conditionalFormatting sqref="F29">
    <cfRule type="expression" dxfId="195" priority="664" stopIfTrue="1">
      <formula>OR(ISERR(F29),ISNA(F29))</formula>
    </cfRule>
    <cfRule type="expression" priority="665" stopIfTrue="1">
      <formula>OR(ISERR(F29),ISNA(F29))</formula>
    </cfRule>
    <cfRule type="expression" priority="666" stopIfTrue="1">
      <formula>OR(ISERR(F29),ISNA(F29))</formula>
    </cfRule>
  </conditionalFormatting>
  <conditionalFormatting sqref="G29">
    <cfRule type="expression" dxfId="194" priority="661" stopIfTrue="1">
      <formula>OR(ISERR(G29),ISNA(G29))</formula>
    </cfRule>
    <cfRule type="expression" priority="662" stopIfTrue="1">
      <formula>OR(ISERR(G29),ISNA(G29))</formula>
    </cfRule>
    <cfRule type="expression" priority="663" stopIfTrue="1">
      <formula>OR(ISERR(G29),ISNA(G29))</formula>
    </cfRule>
  </conditionalFormatting>
  <conditionalFormatting sqref="H29">
    <cfRule type="expression" dxfId="193" priority="658" stopIfTrue="1">
      <formula>OR(ISERR(H29),ISNA(H29))</formula>
    </cfRule>
    <cfRule type="expression" priority="659" stopIfTrue="1">
      <formula>OR(ISERR(H29),ISNA(H29))</formula>
    </cfRule>
    <cfRule type="expression" priority="660" stopIfTrue="1">
      <formula>OR(ISERR(H29),ISNA(H29))</formula>
    </cfRule>
  </conditionalFormatting>
  <conditionalFormatting sqref="I29">
    <cfRule type="expression" dxfId="192" priority="655" stopIfTrue="1">
      <formula>OR(ISERR(I29),ISNA(I29))</formula>
    </cfRule>
    <cfRule type="expression" priority="656" stopIfTrue="1">
      <formula>OR(ISERR(I29),ISNA(I29))</formula>
    </cfRule>
    <cfRule type="expression" priority="657" stopIfTrue="1">
      <formula>OR(ISERR(I29),ISNA(I29))</formula>
    </cfRule>
  </conditionalFormatting>
  <conditionalFormatting sqref="J29">
    <cfRule type="expression" dxfId="191" priority="652" stopIfTrue="1">
      <formula>OR(ISERR(J29),ISNA(J29))</formula>
    </cfRule>
    <cfRule type="expression" priority="653" stopIfTrue="1">
      <formula>OR(ISERR(J29),ISNA(J29))</formula>
    </cfRule>
    <cfRule type="expression" priority="654" stopIfTrue="1">
      <formula>OR(ISERR(J29),ISNA(J29))</formula>
    </cfRule>
  </conditionalFormatting>
  <conditionalFormatting sqref="K29">
    <cfRule type="expression" dxfId="190" priority="649" stopIfTrue="1">
      <formula>OR(ISERR(K29),ISNA(K29))</formula>
    </cfRule>
    <cfRule type="expression" priority="650" stopIfTrue="1">
      <formula>OR(ISERR(K29),ISNA(K29))</formula>
    </cfRule>
    <cfRule type="expression" priority="651" stopIfTrue="1">
      <formula>OR(ISERR(K29),ISNA(K29))</formula>
    </cfRule>
  </conditionalFormatting>
  <conditionalFormatting sqref="L29">
    <cfRule type="expression" dxfId="189" priority="646" stopIfTrue="1">
      <formula>OR(ISERR(L29),ISNA(L29))</formula>
    </cfRule>
    <cfRule type="expression" priority="647" stopIfTrue="1">
      <formula>OR(ISERR(L29),ISNA(L29))</formula>
    </cfRule>
    <cfRule type="expression" priority="648" stopIfTrue="1">
      <formula>OR(ISERR(L29),ISNA(L29))</formula>
    </cfRule>
  </conditionalFormatting>
  <conditionalFormatting sqref="M29">
    <cfRule type="expression" dxfId="188" priority="643" stopIfTrue="1">
      <formula>OR(ISERR(M29),ISNA(M29))</formula>
    </cfRule>
    <cfRule type="expression" priority="644" stopIfTrue="1">
      <formula>OR(ISERR(M29),ISNA(M29))</formula>
    </cfRule>
    <cfRule type="expression" priority="645" stopIfTrue="1">
      <formula>OR(ISERR(M29),ISNA(M29))</formula>
    </cfRule>
  </conditionalFormatting>
  <conditionalFormatting sqref="N29">
    <cfRule type="expression" dxfId="187" priority="640" stopIfTrue="1">
      <formula>OR(ISERR(N29),ISNA(N29))</formula>
    </cfRule>
    <cfRule type="expression" priority="641" stopIfTrue="1">
      <formula>OR(ISERR(N29),ISNA(N29))</formula>
    </cfRule>
    <cfRule type="expression" priority="642" stopIfTrue="1">
      <formula>OR(ISERR(N29),ISNA(N29))</formula>
    </cfRule>
  </conditionalFormatting>
  <conditionalFormatting sqref="A30">
    <cfRule type="expression" dxfId="186" priority="637" stopIfTrue="1">
      <formula>OR(ISERR(A30),ISNA(A30))</formula>
    </cfRule>
    <cfRule type="expression" priority="638" stopIfTrue="1">
      <formula>OR(ISERR(A30),ISNA(A30))</formula>
    </cfRule>
    <cfRule type="expression" priority="639" stopIfTrue="1">
      <formula>OR(ISERR(A30),ISNA(A30))</formula>
    </cfRule>
  </conditionalFormatting>
  <conditionalFormatting sqref="B30">
    <cfRule type="expression" dxfId="185" priority="634" stopIfTrue="1">
      <formula>OR(ISERR(B30),ISNA(B30))</formula>
    </cfRule>
    <cfRule type="expression" priority="635" stopIfTrue="1">
      <formula>OR(ISERR(B30),ISNA(B30))</formula>
    </cfRule>
    <cfRule type="expression" priority="636" stopIfTrue="1">
      <formula>OR(ISERR(B30),ISNA(B30))</formula>
    </cfRule>
  </conditionalFormatting>
  <conditionalFormatting sqref="C30">
    <cfRule type="expression" dxfId="184" priority="631" stopIfTrue="1">
      <formula>OR(ISERR(C30),ISNA(C30))</formula>
    </cfRule>
    <cfRule type="expression" priority="632" stopIfTrue="1">
      <formula>OR(ISERR(C30),ISNA(C30))</formula>
    </cfRule>
    <cfRule type="expression" priority="633" stopIfTrue="1">
      <formula>OR(ISERR(C30),ISNA(C30))</formula>
    </cfRule>
  </conditionalFormatting>
  <conditionalFormatting sqref="D30">
    <cfRule type="expression" dxfId="183" priority="628" stopIfTrue="1">
      <formula>OR(ISERR(D30),ISNA(D30))</formula>
    </cfRule>
    <cfRule type="expression" priority="629" stopIfTrue="1">
      <formula>OR(ISERR(D30),ISNA(D30))</formula>
    </cfRule>
    <cfRule type="expression" priority="630" stopIfTrue="1">
      <formula>OR(ISERR(D30),ISNA(D30))</formula>
    </cfRule>
  </conditionalFormatting>
  <conditionalFormatting sqref="E30">
    <cfRule type="expression" dxfId="182" priority="625" stopIfTrue="1">
      <formula>OR(ISERR(E30),ISNA(E30))</formula>
    </cfRule>
    <cfRule type="expression" priority="626" stopIfTrue="1">
      <formula>OR(ISERR(E30),ISNA(E30))</formula>
    </cfRule>
    <cfRule type="expression" priority="627" stopIfTrue="1">
      <formula>OR(ISERR(E30),ISNA(E30))</formula>
    </cfRule>
  </conditionalFormatting>
  <conditionalFormatting sqref="F30">
    <cfRule type="expression" dxfId="181" priority="622" stopIfTrue="1">
      <formula>OR(ISERR(F30),ISNA(F30))</formula>
    </cfRule>
    <cfRule type="expression" priority="623" stopIfTrue="1">
      <formula>OR(ISERR(F30),ISNA(F30))</formula>
    </cfRule>
    <cfRule type="expression" priority="624" stopIfTrue="1">
      <formula>OR(ISERR(F30),ISNA(F30))</formula>
    </cfRule>
  </conditionalFormatting>
  <conditionalFormatting sqref="G30">
    <cfRule type="expression" dxfId="180" priority="619" stopIfTrue="1">
      <formula>OR(ISERR(G30),ISNA(G30))</formula>
    </cfRule>
    <cfRule type="expression" priority="620" stopIfTrue="1">
      <formula>OR(ISERR(G30),ISNA(G30))</formula>
    </cfRule>
    <cfRule type="expression" priority="621" stopIfTrue="1">
      <formula>OR(ISERR(G30),ISNA(G30))</formula>
    </cfRule>
  </conditionalFormatting>
  <conditionalFormatting sqref="H30">
    <cfRule type="expression" dxfId="179" priority="616" stopIfTrue="1">
      <formula>OR(ISERR(H30),ISNA(H30))</formula>
    </cfRule>
    <cfRule type="expression" priority="617" stopIfTrue="1">
      <formula>OR(ISERR(H30),ISNA(H30))</formula>
    </cfRule>
    <cfRule type="expression" priority="618" stopIfTrue="1">
      <formula>OR(ISERR(H30),ISNA(H30))</formula>
    </cfRule>
  </conditionalFormatting>
  <conditionalFormatting sqref="I30">
    <cfRule type="expression" dxfId="178" priority="613" stopIfTrue="1">
      <formula>OR(ISERR(I30),ISNA(I30))</formula>
    </cfRule>
    <cfRule type="expression" priority="614" stopIfTrue="1">
      <formula>OR(ISERR(I30),ISNA(I30))</formula>
    </cfRule>
    <cfRule type="expression" priority="615" stopIfTrue="1">
      <formula>OR(ISERR(I30),ISNA(I30))</formula>
    </cfRule>
  </conditionalFormatting>
  <conditionalFormatting sqref="J30">
    <cfRule type="expression" dxfId="177" priority="610" stopIfTrue="1">
      <formula>OR(ISERR(J30),ISNA(J30))</formula>
    </cfRule>
    <cfRule type="expression" priority="611" stopIfTrue="1">
      <formula>OR(ISERR(J30),ISNA(J30))</formula>
    </cfRule>
    <cfRule type="expression" priority="612" stopIfTrue="1">
      <formula>OR(ISERR(J30),ISNA(J30))</formula>
    </cfRule>
  </conditionalFormatting>
  <conditionalFormatting sqref="K30">
    <cfRule type="expression" dxfId="176" priority="607" stopIfTrue="1">
      <formula>OR(ISERR(K30),ISNA(K30))</formula>
    </cfRule>
    <cfRule type="expression" priority="608" stopIfTrue="1">
      <formula>OR(ISERR(K30),ISNA(K30))</formula>
    </cfRule>
    <cfRule type="expression" priority="609" stopIfTrue="1">
      <formula>OR(ISERR(K30),ISNA(K30))</formula>
    </cfRule>
  </conditionalFormatting>
  <conditionalFormatting sqref="L30">
    <cfRule type="expression" dxfId="175" priority="604" stopIfTrue="1">
      <formula>OR(ISERR(L30),ISNA(L30))</formula>
    </cfRule>
    <cfRule type="expression" priority="605" stopIfTrue="1">
      <formula>OR(ISERR(L30),ISNA(L30))</formula>
    </cfRule>
    <cfRule type="expression" priority="606" stopIfTrue="1">
      <formula>OR(ISERR(L30),ISNA(L30))</formula>
    </cfRule>
  </conditionalFormatting>
  <conditionalFormatting sqref="M30">
    <cfRule type="expression" dxfId="174" priority="601" stopIfTrue="1">
      <formula>OR(ISERR(M30),ISNA(M30))</formula>
    </cfRule>
    <cfRule type="expression" priority="602" stopIfTrue="1">
      <formula>OR(ISERR(M30),ISNA(M30))</formula>
    </cfRule>
    <cfRule type="expression" priority="603" stopIfTrue="1">
      <formula>OR(ISERR(M30),ISNA(M30))</formula>
    </cfRule>
  </conditionalFormatting>
  <conditionalFormatting sqref="N30">
    <cfRule type="expression" dxfId="173" priority="598" stopIfTrue="1">
      <formula>OR(ISERR(N30),ISNA(N30))</formula>
    </cfRule>
    <cfRule type="expression" priority="599" stopIfTrue="1">
      <formula>OR(ISERR(N30),ISNA(N30))</formula>
    </cfRule>
    <cfRule type="expression" priority="600" stopIfTrue="1">
      <formula>OR(ISERR(N30),ISNA(N30))</formula>
    </cfRule>
  </conditionalFormatting>
  <conditionalFormatting sqref="A31">
    <cfRule type="expression" dxfId="172" priority="595" stopIfTrue="1">
      <formula>OR(ISERR(A31),ISNA(A31))</formula>
    </cfRule>
    <cfRule type="expression" priority="596" stopIfTrue="1">
      <formula>OR(ISERR(A31),ISNA(A31))</formula>
    </cfRule>
    <cfRule type="expression" priority="597" stopIfTrue="1">
      <formula>OR(ISERR(A31),ISNA(A31))</formula>
    </cfRule>
  </conditionalFormatting>
  <conditionalFormatting sqref="B31">
    <cfRule type="expression" dxfId="171" priority="592" stopIfTrue="1">
      <formula>OR(ISERR(B31),ISNA(B31))</formula>
    </cfRule>
    <cfRule type="expression" priority="593" stopIfTrue="1">
      <formula>OR(ISERR(B31),ISNA(B31))</formula>
    </cfRule>
    <cfRule type="expression" priority="594" stopIfTrue="1">
      <formula>OR(ISERR(B31),ISNA(B31))</formula>
    </cfRule>
  </conditionalFormatting>
  <conditionalFormatting sqref="C31">
    <cfRule type="expression" dxfId="170" priority="589" stopIfTrue="1">
      <formula>OR(ISERR(C31),ISNA(C31))</formula>
    </cfRule>
    <cfRule type="expression" priority="590" stopIfTrue="1">
      <formula>OR(ISERR(C31),ISNA(C31))</formula>
    </cfRule>
    <cfRule type="expression" priority="591" stopIfTrue="1">
      <formula>OR(ISERR(C31),ISNA(C31))</formula>
    </cfRule>
  </conditionalFormatting>
  <conditionalFormatting sqref="D31">
    <cfRule type="expression" dxfId="169" priority="586" stopIfTrue="1">
      <formula>OR(ISERR(D31),ISNA(D31))</formula>
    </cfRule>
    <cfRule type="expression" priority="587" stopIfTrue="1">
      <formula>OR(ISERR(D31),ISNA(D31))</formula>
    </cfRule>
    <cfRule type="expression" priority="588" stopIfTrue="1">
      <formula>OR(ISERR(D31),ISNA(D31))</formula>
    </cfRule>
  </conditionalFormatting>
  <conditionalFormatting sqref="E31">
    <cfRule type="expression" dxfId="168" priority="583" stopIfTrue="1">
      <formula>OR(ISERR(E31),ISNA(E31))</formula>
    </cfRule>
    <cfRule type="expression" priority="584" stopIfTrue="1">
      <formula>OR(ISERR(E31),ISNA(E31))</formula>
    </cfRule>
    <cfRule type="expression" priority="585" stopIfTrue="1">
      <formula>OR(ISERR(E31),ISNA(E31))</formula>
    </cfRule>
  </conditionalFormatting>
  <conditionalFormatting sqref="F31">
    <cfRule type="expression" dxfId="167" priority="580" stopIfTrue="1">
      <formula>OR(ISERR(F31),ISNA(F31))</formula>
    </cfRule>
    <cfRule type="expression" priority="581" stopIfTrue="1">
      <formula>OR(ISERR(F31),ISNA(F31))</formula>
    </cfRule>
    <cfRule type="expression" priority="582" stopIfTrue="1">
      <formula>OR(ISERR(F31),ISNA(F31))</formula>
    </cfRule>
  </conditionalFormatting>
  <conditionalFormatting sqref="G31">
    <cfRule type="expression" dxfId="166" priority="577" stopIfTrue="1">
      <formula>OR(ISERR(G31),ISNA(G31))</formula>
    </cfRule>
    <cfRule type="expression" priority="578" stopIfTrue="1">
      <formula>OR(ISERR(G31),ISNA(G31))</formula>
    </cfRule>
    <cfRule type="expression" priority="579" stopIfTrue="1">
      <formula>OR(ISERR(G31),ISNA(G31))</formula>
    </cfRule>
  </conditionalFormatting>
  <conditionalFormatting sqref="H31">
    <cfRule type="expression" dxfId="165" priority="574" stopIfTrue="1">
      <formula>OR(ISERR(H31),ISNA(H31))</formula>
    </cfRule>
    <cfRule type="expression" priority="575" stopIfTrue="1">
      <formula>OR(ISERR(H31),ISNA(H31))</formula>
    </cfRule>
    <cfRule type="expression" priority="576" stopIfTrue="1">
      <formula>OR(ISERR(H31),ISNA(H31))</formula>
    </cfRule>
  </conditionalFormatting>
  <conditionalFormatting sqref="I31">
    <cfRule type="expression" dxfId="164" priority="571" stopIfTrue="1">
      <formula>OR(ISERR(I31),ISNA(I31))</formula>
    </cfRule>
    <cfRule type="expression" priority="572" stopIfTrue="1">
      <formula>OR(ISERR(I31),ISNA(I31))</formula>
    </cfRule>
    <cfRule type="expression" priority="573" stopIfTrue="1">
      <formula>OR(ISERR(I31),ISNA(I31))</formula>
    </cfRule>
  </conditionalFormatting>
  <conditionalFormatting sqref="J31">
    <cfRule type="expression" dxfId="163" priority="568" stopIfTrue="1">
      <formula>OR(ISERR(J31),ISNA(J31))</formula>
    </cfRule>
    <cfRule type="expression" priority="569" stopIfTrue="1">
      <formula>OR(ISERR(J31),ISNA(J31))</formula>
    </cfRule>
    <cfRule type="expression" priority="570" stopIfTrue="1">
      <formula>OR(ISERR(J31),ISNA(J31))</formula>
    </cfRule>
  </conditionalFormatting>
  <conditionalFormatting sqref="K31">
    <cfRule type="expression" dxfId="162" priority="565" stopIfTrue="1">
      <formula>OR(ISERR(K31),ISNA(K31))</formula>
    </cfRule>
    <cfRule type="expression" priority="566" stopIfTrue="1">
      <formula>OR(ISERR(K31),ISNA(K31))</formula>
    </cfRule>
    <cfRule type="expression" priority="567" stopIfTrue="1">
      <formula>OR(ISERR(K31),ISNA(K31))</formula>
    </cfRule>
  </conditionalFormatting>
  <conditionalFormatting sqref="L31">
    <cfRule type="expression" dxfId="161" priority="562" stopIfTrue="1">
      <formula>OR(ISERR(L31),ISNA(L31))</formula>
    </cfRule>
    <cfRule type="expression" priority="563" stopIfTrue="1">
      <formula>OR(ISERR(L31),ISNA(L31))</formula>
    </cfRule>
    <cfRule type="expression" priority="564" stopIfTrue="1">
      <formula>OR(ISERR(L31),ISNA(L31))</formula>
    </cfRule>
  </conditionalFormatting>
  <conditionalFormatting sqref="M31">
    <cfRule type="expression" dxfId="160" priority="559" stopIfTrue="1">
      <formula>OR(ISERR(M31),ISNA(M31))</formula>
    </cfRule>
    <cfRule type="expression" priority="560" stopIfTrue="1">
      <formula>OR(ISERR(M31),ISNA(M31))</formula>
    </cfRule>
    <cfRule type="expression" priority="561" stopIfTrue="1">
      <formula>OR(ISERR(M31),ISNA(M31))</formula>
    </cfRule>
  </conditionalFormatting>
  <conditionalFormatting sqref="N31">
    <cfRule type="expression" dxfId="159" priority="556" stopIfTrue="1">
      <formula>OR(ISERR(N31),ISNA(N31))</formula>
    </cfRule>
    <cfRule type="expression" priority="557" stopIfTrue="1">
      <formula>OR(ISERR(N31),ISNA(N31))</formula>
    </cfRule>
    <cfRule type="expression" priority="558" stopIfTrue="1">
      <formula>OR(ISERR(N31),ISNA(N31))</formula>
    </cfRule>
  </conditionalFormatting>
  <conditionalFormatting sqref="A32">
    <cfRule type="expression" dxfId="158" priority="553" stopIfTrue="1">
      <formula>OR(ISERR(A32),ISNA(A32))</formula>
    </cfRule>
    <cfRule type="expression" priority="554" stopIfTrue="1">
      <formula>OR(ISERR(A32),ISNA(A32))</formula>
    </cfRule>
    <cfRule type="expression" priority="555" stopIfTrue="1">
      <formula>OR(ISERR(A32),ISNA(A32))</formula>
    </cfRule>
  </conditionalFormatting>
  <conditionalFormatting sqref="B32">
    <cfRule type="expression" dxfId="157" priority="550" stopIfTrue="1">
      <formula>OR(ISERR(B32),ISNA(B32))</formula>
    </cfRule>
    <cfRule type="expression" priority="551" stopIfTrue="1">
      <formula>OR(ISERR(B32),ISNA(B32))</formula>
    </cfRule>
    <cfRule type="expression" priority="552" stopIfTrue="1">
      <formula>OR(ISERR(B32),ISNA(B32))</formula>
    </cfRule>
  </conditionalFormatting>
  <conditionalFormatting sqref="C32">
    <cfRule type="expression" dxfId="156" priority="547" stopIfTrue="1">
      <formula>OR(ISERR(C32),ISNA(C32))</formula>
    </cfRule>
    <cfRule type="expression" priority="548" stopIfTrue="1">
      <formula>OR(ISERR(C32),ISNA(C32))</formula>
    </cfRule>
    <cfRule type="expression" priority="549" stopIfTrue="1">
      <formula>OR(ISERR(C32),ISNA(C32))</formula>
    </cfRule>
  </conditionalFormatting>
  <conditionalFormatting sqref="D32">
    <cfRule type="expression" dxfId="155" priority="544" stopIfTrue="1">
      <formula>OR(ISERR(D32),ISNA(D32))</formula>
    </cfRule>
    <cfRule type="expression" priority="545" stopIfTrue="1">
      <formula>OR(ISERR(D32),ISNA(D32))</formula>
    </cfRule>
    <cfRule type="expression" priority="546" stopIfTrue="1">
      <formula>OR(ISERR(D32),ISNA(D32))</formula>
    </cfRule>
  </conditionalFormatting>
  <conditionalFormatting sqref="E32">
    <cfRule type="expression" dxfId="154" priority="541" stopIfTrue="1">
      <formula>OR(ISERR(E32),ISNA(E32))</formula>
    </cfRule>
    <cfRule type="expression" priority="542" stopIfTrue="1">
      <formula>OR(ISERR(E32),ISNA(E32))</formula>
    </cfRule>
    <cfRule type="expression" priority="543" stopIfTrue="1">
      <formula>OR(ISERR(E32),ISNA(E32))</formula>
    </cfRule>
  </conditionalFormatting>
  <conditionalFormatting sqref="F32">
    <cfRule type="expression" dxfId="153" priority="538" stopIfTrue="1">
      <formula>OR(ISERR(F32),ISNA(F32))</formula>
    </cfRule>
    <cfRule type="expression" priority="539" stopIfTrue="1">
      <formula>OR(ISERR(F32),ISNA(F32))</formula>
    </cfRule>
    <cfRule type="expression" priority="540" stopIfTrue="1">
      <formula>OR(ISERR(F32),ISNA(F32))</formula>
    </cfRule>
  </conditionalFormatting>
  <conditionalFormatting sqref="G32">
    <cfRule type="expression" dxfId="152" priority="535" stopIfTrue="1">
      <formula>OR(ISERR(G32),ISNA(G32))</formula>
    </cfRule>
    <cfRule type="expression" priority="536" stopIfTrue="1">
      <formula>OR(ISERR(G32),ISNA(G32))</formula>
    </cfRule>
    <cfRule type="expression" priority="537" stopIfTrue="1">
      <formula>OR(ISERR(G32),ISNA(G32))</formula>
    </cfRule>
  </conditionalFormatting>
  <conditionalFormatting sqref="H32">
    <cfRule type="expression" dxfId="151" priority="532" stopIfTrue="1">
      <formula>OR(ISERR(H32),ISNA(H32))</formula>
    </cfRule>
    <cfRule type="expression" priority="533" stopIfTrue="1">
      <formula>OR(ISERR(H32),ISNA(H32))</formula>
    </cfRule>
    <cfRule type="expression" priority="534" stopIfTrue="1">
      <formula>OR(ISERR(H32),ISNA(H32))</formula>
    </cfRule>
  </conditionalFormatting>
  <conditionalFormatting sqref="I32">
    <cfRule type="expression" dxfId="150" priority="529" stopIfTrue="1">
      <formula>OR(ISERR(I32),ISNA(I32))</formula>
    </cfRule>
    <cfRule type="expression" priority="530" stopIfTrue="1">
      <formula>OR(ISERR(I32),ISNA(I32))</formula>
    </cfRule>
    <cfRule type="expression" priority="531" stopIfTrue="1">
      <formula>OR(ISERR(I32),ISNA(I32))</formula>
    </cfRule>
  </conditionalFormatting>
  <conditionalFormatting sqref="J32">
    <cfRule type="expression" dxfId="149" priority="526" stopIfTrue="1">
      <formula>OR(ISERR(J32),ISNA(J32))</formula>
    </cfRule>
    <cfRule type="expression" priority="527" stopIfTrue="1">
      <formula>OR(ISERR(J32),ISNA(J32))</formula>
    </cfRule>
    <cfRule type="expression" priority="528" stopIfTrue="1">
      <formula>OR(ISERR(J32),ISNA(J32))</formula>
    </cfRule>
  </conditionalFormatting>
  <conditionalFormatting sqref="K32">
    <cfRule type="expression" dxfId="148" priority="523" stopIfTrue="1">
      <formula>OR(ISERR(K32),ISNA(K32))</formula>
    </cfRule>
    <cfRule type="expression" priority="524" stopIfTrue="1">
      <formula>OR(ISERR(K32),ISNA(K32))</formula>
    </cfRule>
    <cfRule type="expression" priority="525" stopIfTrue="1">
      <formula>OR(ISERR(K32),ISNA(K32))</formula>
    </cfRule>
  </conditionalFormatting>
  <conditionalFormatting sqref="L32">
    <cfRule type="expression" dxfId="147" priority="520" stopIfTrue="1">
      <formula>OR(ISERR(L32),ISNA(L32))</formula>
    </cfRule>
    <cfRule type="expression" priority="521" stopIfTrue="1">
      <formula>OR(ISERR(L32),ISNA(L32))</formula>
    </cfRule>
    <cfRule type="expression" priority="522" stopIfTrue="1">
      <formula>OR(ISERR(L32),ISNA(L32))</formula>
    </cfRule>
  </conditionalFormatting>
  <conditionalFormatting sqref="M32">
    <cfRule type="expression" dxfId="146" priority="517" stopIfTrue="1">
      <formula>OR(ISERR(M32),ISNA(M32))</formula>
    </cfRule>
    <cfRule type="expression" priority="518" stopIfTrue="1">
      <formula>OR(ISERR(M32),ISNA(M32))</formula>
    </cfRule>
    <cfRule type="expression" priority="519" stopIfTrue="1">
      <formula>OR(ISERR(M32),ISNA(M32))</formula>
    </cfRule>
  </conditionalFormatting>
  <conditionalFormatting sqref="N32">
    <cfRule type="expression" dxfId="145" priority="514" stopIfTrue="1">
      <formula>OR(ISERR(N32),ISNA(N32))</formula>
    </cfRule>
    <cfRule type="expression" priority="515" stopIfTrue="1">
      <formula>OR(ISERR(N32),ISNA(N32))</formula>
    </cfRule>
    <cfRule type="expression" priority="516" stopIfTrue="1">
      <formula>OR(ISERR(N32),ISNA(N32))</formula>
    </cfRule>
  </conditionalFormatting>
  <conditionalFormatting sqref="A33">
    <cfRule type="expression" dxfId="144" priority="511" stopIfTrue="1">
      <formula>OR(ISERR(A33),ISNA(A33))</formula>
    </cfRule>
    <cfRule type="expression" priority="512" stopIfTrue="1">
      <formula>OR(ISERR(A33),ISNA(A33))</formula>
    </cfRule>
    <cfRule type="expression" priority="513" stopIfTrue="1">
      <formula>OR(ISERR(A33),ISNA(A33))</formula>
    </cfRule>
  </conditionalFormatting>
  <conditionalFormatting sqref="B33">
    <cfRule type="expression" dxfId="143" priority="508" stopIfTrue="1">
      <formula>OR(ISERR(B33),ISNA(B33))</formula>
    </cfRule>
    <cfRule type="expression" priority="509" stopIfTrue="1">
      <formula>OR(ISERR(B33),ISNA(B33))</formula>
    </cfRule>
    <cfRule type="expression" priority="510" stopIfTrue="1">
      <formula>OR(ISERR(B33),ISNA(B33))</formula>
    </cfRule>
  </conditionalFormatting>
  <conditionalFormatting sqref="C33">
    <cfRule type="expression" dxfId="142" priority="505" stopIfTrue="1">
      <formula>OR(ISERR(C33),ISNA(C33))</formula>
    </cfRule>
    <cfRule type="expression" priority="506" stopIfTrue="1">
      <formula>OR(ISERR(C33),ISNA(C33))</formula>
    </cfRule>
    <cfRule type="expression" priority="507" stopIfTrue="1">
      <formula>OR(ISERR(C33),ISNA(C33))</formula>
    </cfRule>
  </conditionalFormatting>
  <conditionalFormatting sqref="D33">
    <cfRule type="expression" dxfId="141" priority="502" stopIfTrue="1">
      <formula>OR(ISERR(D33),ISNA(D33))</formula>
    </cfRule>
    <cfRule type="expression" priority="503" stopIfTrue="1">
      <formula>OR(ISERR(D33),ISNA(D33))</formula>
    </cfRule>
    <cfRule type="expression" priority="504" stopIfTrue="1">
      <formula>OR(ISERR(D33),ISNA(D33))</formula>
    </cfRule>
  </conditionalFormatting>
  <conditionalFormatting sqref="E33">
    <cfRule type="expression" dxfId="140" priority="499" stopIfTrue="1">
      <formula>OR(ISERR(E33),ISNA(E33))</formula>
    </cfRule>
    <cfRule type="expression" priority="500" stopIfTrue="1">
      <formula>OR(ISERR(E33),ISNA(E33))</formula>
    </cfRule>
    <cfRule type="expression" priority="501" stopIfTrue="1">
      <formula>OR(ISERR(E33),ISNA(E33))</formula>
    </cfRule>
  </conditionalFormatting>
  <conditionalFormatting sqref="F33">
    <cfRule type="expression" dxfId="139" priority="496" stopIfTrue="1">
      <formula>OR(ISERR(F33),ISNA(F33))</formula>
    </cfRule>
    <cfRule type="expression" priority="497" stopIfTrue="1">
      <formula>OR(ISERR(F33),ISNA(F33))</formula>
    </cfRule>
    <cfRule type="expression" priority="498" stopIfTrue="1">
      <formula>OR(ISERR(F33),ISNA(F33))</formula>
    </cfRule>
  </conditionalFormatting>
  <conditionalFormatting sqref="G33">
    <cfRule type="expression" dxfId="138" priority="493" stopIfTrue="1">
      <formula>OR(ISERR(G33),ISNA(G33))</formula>
    </cfRule>
    <cfRule type="expression" priority="494" stopIfTrue="1">
      <formula>OR(ISERR(G33),ISNA(G33))</formula>
    </cfRule>
    <cfRule type="expression" priority="495" stopIfTrue="1">
      <formula>OR(ISERR(G33),ISNA(G33))</formula>
    </cfRule>
  </conditionalFormatting>
  <conditionalFormatting sqref="H33">
    <cfRule type="expression" dxfId="137" priority="490" stopIfTrue="1">
      <formula>OR(ISERR(H33),ISNA(H33))</formula>
    </cfRule>
    <cfRule type="expression" priority="491" stopIfTrue="1">
      <formula>OR(ISERR(H33),ISNA(H33))</formula>
    </cfRule>
    <cfRule type="expression" priority="492" stopIfTrue="1">
      <formula>OR(ISERR(H33),ISNA(H33))</formula>
    </cfRule>
  </conditionalFormatting>
  <conditionalFormatting sqref="I33">
    <cfRule type="expression" dxfId="136" priority="487" stopIfTrue="1">
      <formula>OR(ISERR(I33),ISNA(I33))</formula>
    </cfRule>
    <cfRule type="expression" priority="488" stopIfTrue="1">
      <formula>OR(ISERR(I33),ISNA(I33))</formula>
    </cfRule>
    <cfRule type="expression" priority="489" stopIfTrue="1">
      <formula>OR(ISERR(I33),ISNA(I33))</formula>
    </cfRule>
  </conditionalFormatting>
  <conditionalFormatting sqref="J33">
    <cfRule type="expression" dxfId="135" priority="484" stopIfTrue="1">
      <formula>OR(ISERR(J33),ISNA(J33))</formula>
    </cfRule>
    <cfRule type="expression" priority="485" stopIfTrue="1">
      <formula>OR(ISERR(J33),ISNA(J33))</formula>
    </cfRule>
    <cfRule type="expression" priority="486" stopIfTrue="1">
      <formula>OR(ISERR(J33),ISNA(J33))</formula>
    </cfRule>
  </conditionalFormatting>
  <conditionalFormatting sqref="K33">
    <cfRule type="expression" dxfId="134" priority="481" stopIfTrue="1">
      <formula>OR(ISERR(K33),ISNA(K33))</formula>
    </cfRule>
    <cfRule type="expression" priority="482" stopIfTrue="1">
      <formula>OR(ISERR(K33),ISNA(K33))</formula>
    </cfRule>
    <cfRule type="expression" priority="483" stopIfTrue="1">
      <formula>OR(ISERR(K33),ISNA(K33))</formula>
    </cfRule>
  </conditionalFormatting>
  <conditionalFormatting sqref="L33">
    <cfRule type="expression" dxfId="133" priority="478" stopIfTrue="1">
      <formula>OR(ISERR(L33),ISNA(L33))</formula>
    </cfRule>
    <cfRule type="expression" priority="479" stopIfTrue="1">
      <formula>OR(ISERR(L33),ISNA(L33))</formula>
    </cfRule>
    <cfRule type="expression" priority="480" stopIfTrue="1">
      <formula>OR(ISERR(L33),ISNA(L33))</formula>
    </cfRule>
  </conditionalFormatting>
  <conditionalFormatting sqref="M33">
    <cfRule type="expression" dxfId="132" priority="475" stopIfTrue="1">
      <formula>OR(ISERR(M33),ISNA(M33))</formula>
    </cfRule>
    <cfRule type="expression" priority="476" stopIfTrue="1">
      <formula>OR(ISERR(M33),ISNA(M33))</formula>
    </cfRule>
    <cfRule type="expression" priority="477" stopIfTrue="1">
      <formula>OR(ISERR(M33),ISNA(M33))</formula>
    </cfRule>
  </conditionalFormatting>
  <conditionalFormatting sqref="N33">
    <cfRule type="expression" dxfId="131" priority="472" stopIfTrue="1">
      <formula>OR(ISERR(N33),ISNA(N33))</formula>
    </cfRule>
    <cfRule type="expression" priority="473" stopIfTrue="1">
      <formula>OR(ISERR(N33),ISNA(N33))</formula>
    </cfRule>
    <cfRule type="expression" priority="474" stopIfTrue="1">
      <formula>OR(ISERR(N33),ISNA(N33))</formula>
    </cfRule>
  </conditionalFormatting>
  <conditionalFormatting sqref="A34">
    <cfRule type="expression" dxfId="130" priority="469" stopIfTrue="1">
      <formula>OR(ISERR(A34),ISNA(A34))</formula>
    </cfRule>
    <cfRule type="expression" priority="470" stopIfTrue="1">
      <formula>OR(ISERR(A34),ISNA(A34))</formula>
    </cfRule>
    <cfRule type="expression" priority="471" stopIfTrue="1">
      <formula>OR(ISERR(A34),ISNA(A34))</formula>
    </cfRule>
  </conditionalFormatting>
  <conditionalFormatting sqref="B34">
    <cfRule type="expression" dxfId="129" priority="466" stopIfTrue="1">
      <formula>OR(ISERR(B34),ISNA(B34))</formula>
    </cfRule>
    <cfRule type="expression" priority="467" stopIfTrue="1">
      <formula>OR(ISERR(B34),ISNA(B34))</formula>
    </cfRule>
    <cfRule type="expression" priority="468" stopIfTrue="1">
      <formula>OR(ISERR(B34),ISNA(B34))</formula>
    </cfRule>
  </conditionalFormatting>
  <conditionalFormatting sqref="C34">
    <cfRule type="expression" dxfId="128" priority="463" stopIfTrue="1">
      <formula>OR(ISERR(C34),ISNA(C34))</formula>
    </cfRule>
    <cfRule type="expression" priority="464" stopIfTrue="1">
      <formula>OR(ISERR(C34),ISNA(C34))</formula>
    </cfRule>
    <cfRule type="expression" priority="465" stopIfTrue="1">
      <formula>OR(ISERR(C34),ISNA(C34))</formula>
    </cfRule>
  </conditionalFormatting>
  <conditionalFormatting sqref="D34">
    <cfRule type="expression" dxfId="127" priority="460" stopIfTrue="1">
      <formula>OR(ISERR(D34),ISNA(D34))</formula>
    </cfRule>
    <cfRule type="expression" priority="461" stopIfTrue="1">
      <formula>OR(ISERR(D34),ISNA(D34))</formula>
    </cfRule>
    <cfRule type="expression" priority="462" stopIfTrue="1">
      <formula>OR(ISERR(D34),ISNA(D34))</formula>
    </cfRule>
  </conditionalFormatting>
  <conditionalFormatting sqref="E34">
    <cfRule type="expression" dxfId="126" priority="457" stopIfTrue="1">
      <formula>OR(ISERR(E34),ISNA(E34))</formula>
    </cfRule>
    <cfRule type="expression" priority="458" stopIfTrue="1">
      <formula>OR(ISERR(E34),ISNA(E34))</formula>
    </cfRule>
    <cfRule type="expression" priority="459" stopIfTrue="1">
      <formula>OR(ISERR(E34),ISNA(E34))</formula>
    </cfRule>
  </conditionalFormatting>
  <conditionalFormatting sqref="F34">
    <cfRule type="expression" dxfId="125" priority="454" stopIfTrue="1">
      <formula>OR(ISERR(F34),ISNA(F34))</formula>
    </cfRule>
    <cfRule type="expression" priority="455" stopIfTrue="1">
      <formula>OR(ISERR(F34),ISNA(F34))</formula>
    </cfRule>
    <cfRule type="expression" priority="456" stopIfTrue="1">
      <formula>OR(ISERR(F34),ISNA(F34))</formula>
    </cfRule>
  </conditionalFormatting>
  <conditionalFormatting sqref="G34">
    <cfRule type="expression" dxfId="124" priority="451" stopIfTrue="1">
      <formula>OR(ISERR(G34),ISNA(G34))</formula>
    </cfRule>
    <cfRule type="expression" priority="452" stopIfTrue="1">
      <formula>OR(ISERR(G34),ISNA(G34))</formula>
    </cfRule>
    <cfRule type="expression" priority="453" stopIfTrue="1">
      <formula>OR(ISERR(G34),ISNA(G34))</formula>
    </cfRule>
  </conditionalFormatting>
  <conditionalFormatting sqref="H34">
    <cfRule type="expression" dxfId="123" priority="448" stopIfTrue="1">
      <formula>OR(ISERR(H34),ISNA(H34))</formula>
    </cfRule>
    <cfRule type="expression" priority="449" stopIfTrue="1">
      <formula>OR(ISERR(H34),ISNA(H34))</formula>
    </cfRule>
    <cfRule type="expression" priority="450" stopIfTrue="1">
      <formula>OR(ISERR(H34),ISNA(H34))</formula>
    </cfRule>
  </conditionalFormatting>
  <conditionalFormatting sqref="I34">
    <cfRule type="expression" dxfId="122" priority="445" stopIfTrue="1">
      <formula>OR(ISERR(I34),ISNA(I34))</formula>
    </cfRule>
    <cfRule type="expression" priority="446" stopIfTrue="1">
      <formula>OR(ISERR(I34),ISNA(I34))</formula>
    </cfRule>
    <cfRule type="expression" priority="447" stopIfTrue="1">
      <formula>OR(ISERR(I34),ISNA(I34))</formula>
    </cfRule>
  </conditionalFormatting>
  <conditionalFormatting sqref="J34">
    <cfRule type="expression" dxfId="121" priority="442" stopIfTrue="1">
      <formula>OR(ISERR(J34),ISNA(J34))</formula>
    </cfRule>
    <cfRule type="expression" priority="443" stopIfTrue="1">
      <formula>OR(ISERR(J34),ISNA(J34))</formula>
    </cfRule>
    <cfRule type="expression" priority="444" stopIfTrue="1">
      <formula>OR(ISERR(J34),ISNA(J34))</formula>
    </cfRule>
  </conditionalFormatting>
  <conditionalFormatting sqref="K34">
    <cfRule type="expression" dxfId="120" priority="439" stopIfTrue="1">
      <formula>OR(ISERR(K34),ISNA(K34))</formula>
    </cfRule>
    <cfRule type="expression" priority="440" stopIfTrue="1">
      <formula>OR(ISERR(K34),ISNA(K34))</formula>
    </cfRule>
    <cfRule type="expression" priority="441" stopIfTrue="1">
      <formula>OR(ISERR(K34),ISNA(K34))</formula>
    </cfRule>
  </conditionalFormatting>
  <conditionalFormatting sqref="L34">
    <cfRule type="expression" dxfId="119" priority="436" stopIfTrue="1">
      <formula>OR(ISERR(L34),ISNA(L34))</formula>
    </cfRule>
    <cfRule type="expression" priority="437" stopIfTrue="1">
      <formula>OR(ISERR(L34),ISNA(L34))</formula>
    </cfRule>
    <cfRule type="expression" priority="438" stopIfTrue="1">
      <formula>OR(ISERR(L34),ISNA(L34))</formula>
    </cfRule>
  </conditionalFormatting>
  <conditionalFormatting sqref="M34">
    <cfRule type="expression" dxfId="118" priority="433" stopIfTrue="1">
      <formula>OR(ISERR(M34),ISNA(M34))</formula>
    </cfRule>
    <cfRule type="expression" priority="434" stopIfTrue="1">
      <formula>OR(ISERR(M34),ISNA(M34))</formula>
    </cfRule>
    <cfRule type="expression" priority="435" stopIfTrue="1">
      <formula>OR(ISERR(M34),ISNA(M34))</formula>
    </cfRule>
  </conditionalFormatting>
  <conditionalFormatting sqref="N34">
    <cfRule type="expression" dxfId="117" priority="430" stopIfTrue="1">
      <formula>OR(ISERR(N34),ISNA(N34))</formula>
    </cfRule>
    <cfRule type="expression" priority="431" stopIfTrue="1">
      <formula>OR(ISERR(N34),ISNA(N34))</formula>
    </cfRule>
    <cfRule type="expression" priority="432" stopIfTrue="1">
      <formula>OR(ISERR(N34),ISNA(N34))</formula>
    </cfRule>
  </conditionalFormatting>
  <conditionalFormatting sqref="A35">
    <cfRule type="expression" dxfId="116" priority="427" stopIfTrue="1">
      <formula>OR(ISERR(A35),ISNA(A35))</formula>
    </cfRule>
    <cfRule type="expression" priority="428" stopIfTrue="1">
      <formula>OR(ISERR(A35),ISNA(A35))</formula>
    </cfRule>
    <cfRule type="expression" priority="429" stopIfTrue="1">
      <formula>OR(ISERR(A35),ISNA(A35))</formula>
    </cfRule>
  </conditionalFormatting>
  <conditionalFormatting sqref="B35">
    <cfRule type="expression" dxfId="115" priority="424" stopIfTrue="1">
      <formula>OR(ISERR(B35),ISNA(B35))</formula>
    </cfRule>
    <cfRule type="expression" priority="425" stopIfTrue="1">
      <formula>OR(ISERR(B35),ISNA(B35))</formula>
    </cfRule>
    <cfRule type="expression" priority="426" stopIfTrue="1">
      <formula>OR(ISERR(B35),ISNA(B35))</formula>
    </cfRule>
  </conditionalFormatting>
  <conditionalFormatting sqref="C35">
    <cfRule type="expression" dxfId="114" priority="421" stopIfTrue="1">
      <formula>OR(ISERR(C35),ISNA(C35))</formula>
    </cfRule>
    <cfRule type="expression" priority="422" stopIfTrue="1">
      <formula>OR(ISERR(C35),ISNA(C35))</formula>
    </cfRule>
    <cfRule type="expression" priority="423" stopIfTrue="1">
      <formula>OR(ISERR(C35),ISNA(C35))</formula>
    </cfRule>
  </conditionalFormatting>
  <conditionalFormatting sqref="D35">
    <cfRule type="expression" dxfId="113" priority="418" stopIfTrue="1">
      <formula>OR(ISERR(D35),ISNA(D35))</formula>
    </cfRule>
    <cfRule type="expression" priority="419" stopIfTrue="1">
      <formula>OR(ISERR(D35),ISNA(D35))</formula>
    </cfRule>
    <cfRule type="expression" priority="420" stopIfTrue="1">
      <formula>OR(ISERR(D35),ISNA(D35))</formula>
    </cfRule>
  </conditionalFormatting>
  <conditionalFormatting sqref="E35">
    <cfRule type="expression" dxfId="112" priority="415" stopIfTrue="1">
      <formula>OR(ISERR(E35),ISNA(E35))</formula>
    </cfRule>
    <cfRule type="expression" priority="416" stopIfTrue="1">
      <formula>OR(ISERR(E35),ISNA(E35))</formula>
    </cfRule>
    <cfRule type="expression" priority="417" stopIfTrue="1">
      <formula>OR(ISERR(E35),ISNA(E35))</formula>
    </cfRule>
  </conditionalFormatting>
  <conditionalFormatting sqref="F35">
    <cfRule type="expression" dxfId="111" priority="412" stopIfTrue="1">
      <formula>OR(ISERR(F35),ISNA(F35))</formula>
    </cfRule>
    <cfRule type="expression" priority="413" stopIfTrue="1">
      <formula>OR(ISERR(F35),ISNA(F35))</formula>
    </cfRule>
    <cfRule type="expression" priority="414" stopIfTrue="1">
      <formula>OR(ISERR(F35),ISNA(F35))</formula>
    </cfRule>
  </conditionalFormatting>
  <conditionalFormatting sqref="G35">
    <cfRule type="expression" dxfId="110" priority="409" stopIfTrue="1">
      <formula>OR(ISERR(G35),ISNA(G35))</formula>
    </cfRule>
    <cfRule type="expression" priority="410" stopIfTrue="1">
      <formula>OR(ISERR(G35),ISNA(G35))</formula>
    </cfRule>
    <cfRule type="expression" priority="411" stopIfTrue="1">
      <formula>OR(ISERR(G35),ISNA(G35))</formula>
    </cfRule>
  </conditionalFormatting>
  <conditionalFormatting sqref="H35">
    <cfRule type="expression" dxfId="109" priority="406" stopIfTrue="1">
      <formula>OR(ISERR(H35),ISNA(H35))</formula>
    </cfRule>
    <cfRule type="expression" priority="407" stopIfTrue="1">
      <formula>OR(ISERR(H35),ISNA(H35))</formula>
    </cfRule>
    <cfRule type="expression" priority="408" stopIfTrue="1">
      <formula>OR(ISERR(H35),ISNA(H35))</formula>
    </cfRule>
  </conditionalFormatting>
  <conditionalFormatting sqref="I35">
    <cfRule type="expression" dxfId="108" priority="403" stopIfTrue="1">
      <formula>OR(ISERR(I35),ISNA(I35))</formula>
    </cfRule>
    <cfRule type="expression" priority="404" stopIfTrue="1">
      <formula>OR(ISERR(I35),ISNA(I35))</formula>
    </cfRule>
    <cfRule type="expression" priority="405" stopIfTrue="1">
      <formula>OR(ISERR(I35),ISNA(I35))</formula>
    </cfRule>
  </conditionalFormatting>
  <conditionalFormatting sqref="J35">
    <cfRule type="expression" dxfId="107" priority="400" stopIfTrue="1">
      <formula>OR(ISERR(J35),ISNA(J35))</formula>
    </cfRule>
    <cfRule type="expression" priority="401" stopIfTrue="1">
      <formula>OR(ISERR(J35),ISNA(J35))</formula>
    </cfRule>
    <cfRule type="expression" priority="402" stopIfTrue="1">
      <formula>OR(ISERR(J35),ISNA(J35))</formula>
    </cfRule>
  </conditionalFormatting>
  <conditionalFormatting sqref="K35">
    <cfRule type="expression" dxfId="106" priority="397" stopIfTrue="1">
      <formula>OR(ISERR(K35),ISNA(K35))</formula>
    </cfRule>
    <cfRule type="expression" priority="398" stopIfTrue="1">
      <formula>OR(ISERR(K35),ISNA(K35))</formula>
    </cfRule>
    <cfRule type="expression" priority="399" stopIfTrue="1">
      <formula>OR(ISERR(K35),ISNA(K35))</formula>
    </cfRule>
  </conditionalFormatting>
  <conditionalFormatting sqref="L35">
    <cfRule type="expression" dxfId="105" priority="394" stopIfTrue="1">
      <formula>OR(ISERR(L35),ISNA(L35))</formula>
    </cfRule>
    <cfRule type="expression" priority="395" stopIfTrue="1">
      <formula>OR(ISERR(L35),ISNA(L35))</formula>
    </cfRule>
    <cfRule type="expression" priority="396" stopIfTrue="1">
      <formula>OR(ISERR(L35),ISNA(L35))</formula>
    </cfRule>
  </conditionalFormatting>
  <conditionalFormatting sqref="M35">
    <cfRule type="expression" dxfId="104" priority="391" stopIfTrue="1">
      <formula>OR(ISERR(M35),ISNA(M35))</formula>
    </cfRule>
    <cfRule type="expression" priority="392" stopIfTrue="1">
      <formula>OR(ISERR(M35),ISNA(M35))</formula>
    </cfRule>
    <cfRule type="expression" priority="393" stopIfTrue="1">
      <formula>OR(ISERR(M35),ISNA(M35))</formula>
    </cfRule>
  </conditionalFormatting>
  <conditionalFormatting sqref="N35">
    <cfRule type="expression" dxfId="103" priority="388" stopIfTrue="1">
      <formula>OR(ISERR(N35),ISNA(N35))</formula>
    </cfRule>
    <cfRule type="expression" priority="389" stopIfTrue="1">
      <formula>OR(ISERR(N35),ISNA(N35))</formula>
    </cfRule>
    <cfRule type="expression" priority="390" stopIfTrue="1">
      <formula>OR(ISERR(N35),ISNA(N35))</formula>
    </cfRule>
  </conditionalFormatting>
  <conditionalFormatting sqref="A36">
    <cfRule type="expression" dxfId="102" priority="385" stopIfTrue="1">
      <formula>OR(ISERR(A36),ISNA(A36))</formula>
    </cfRule>
    <cfRule type="expression" priority="386" stopIfTrue="1">
      <formula>OR(ISERR(A36),ISNA(A36))</formula>
    </cfRule>
    <cfRule type="expression" priority="387" stopIfTrue="1">
      <formula>OR(ISERR(A36),ISNA(A36))</formula>
    </cfRule>
  </conditionalFormatting>
  <conditionalFormatting sqref="B36">
    <cfRule type="expression" dxfId="101" priority="382" stopIfTrue="1">
      <formula>OR(ISERR(B36),ISNA(B36))</formula>
    </cfRule>
    <cfRule type="expression" priority="383" stopIfTrue="1">
      <formula>OR(ISERR(B36),ISNA(B36))</formula>
    </cfRule>
    <cfRule type="expression" priority="384" stopIfTrue="1">
      <formula>OR(ISERR(B36),ISNA(B36))</formula>
    </cfRule>
  </conditionalFormatting>
  <conditionalFormatting sqref="C36">
    <cfRule type="expression" dxfId="100" priority="379" stopIfTrue="1">
      <formula>OR(ISERR(C36),ISNA(C36))</formula>
    </cfRule>
    <cfRule type="expression" priority="380" stopIfTrue="1">
      <formula>OR(ISERR(C36),ISNA(C36))</formula>
    </cfRule>
    <cfRule type="expression" priority="381" stopIfTrue="1">
      <formula>OR(ISERR(C36),ISNA(C36))</formula>
    </cfRule>
  </conditionalFormatting>
  <conditionalFormatting sqref="D36">
    <cfRule type="expression" dxfId="99" priority="376" stopIfTrue="1">
      <formula>OR(ISERR(D36),ISNA(D36))</formula>
    </cfRule>
    <cfRule type="expression" priority="377" stopIfTrue="1">
      <formula>OR(ISERR(D36),ISNA(D36))</formula>
    </cfRule>
    <cfRule type="expression" priority="378" stopIfTrue="1">
      <formula>OR(ISERR(D36),ISNA(D36))</formula>
    </cfRule>
  </conditionalFormatting>
  <conditionalFormatting sqref="E36">
    <cfRule type="expression" dxfId="98" priority="373" stopIfTrue="1">
      <formula>OR(ISERR(E36),ISNA(E36))</formula>
    </cfRule>
    <cfRule type="expression" priority="374" stopIfTrue="1">
      <formula>OR(ISERR(E36),ISNA(E36))</formula>
    </cfRule>
    <cfRule type="expression" priority="375" stopIfTrue="1">
      <formula>OR(ISERR(E36),ISNA(E36))</formula>
    </cfRule>
  </conditionalFormatting>
  <conditionalFormatting sqref="F36">
    <cfRule type="expression" dxfId="97" priority="370" stopIfTrue="1">
      <formula>OR(ISERR(F36),ISNA(F36))</formula>
    </cfRule>
    <cfRule type="expression" priority="371" stopIfTrue="1">
      <formula>OR(ISERR(F36),ISNA(F36))</formula>
    </cfRule>
    <cfRule type="expression" priority="372" stopIfTrue="1">
      <formula>OR(ISERR(F36),ISNA(F36))</formula>
    </cfRule>
  </conditionalFormatting>
  <conditionalFormatting sqref="G36">
    <cfRule type="expression" dxfId="96" priority="367" stopIfTrue="1">
      <formula>OR(ISERR(G36),ISNA(G36))</formula>
    </cfRule>
    <cfRule type="expression" priority="368" stopIfTrue="1">
      <formula>OR(ISERR(G36),ISNA(G36))</formula>
    </cfRule>
    <cfRule type="expression" priority="369" stopIfTrue="1">
      <formula>OR(ISERR(G36),ISNA(G36))</formula>
    </cfRule>
  </conditionalFormatting>
  <conditionalFormatting sqref="H36">
    <cfRule type="expression" dxfId="95" priority="364" stopIfTrue="1">
      <formula>OR(ISERR(H36),ISNA(H36))</formula>
    </cfRule>
    <cfRule type="expression" priority="365" stopIfTrue="1">
      <formula>OR(ISERR(H36),ISNA(H36))</formula>
    </cfRule>
    <cfRule type="expression" priority="366" stopIfTrue="1">
      <formula>OR(ISERR(H36),ISNA(H36))</formula>
    </cfRule>
  </conditionalFormatting>
  <conditionalFormatting sqref="I36">
    <cfRule type="expression" dxfId="94" priority="361" stopIfTrue="1">
      <formula>OR(ISERR(I36),ISNA(I36))</formula>
    </cfRule>
    <cfRule type="expression" priority="362" stopIfTrue="1">
      <formula>OR(ISERR(I36),ISNA(I36))</formula>
    </cfRule>
    <cfRule type="expression" priority="363" stopIfTrue="1">
      <formula>OR(ISERR(I36),ISNA(I36))</formula>
    </cfRule>
  </conditionalFormatting>
  <conditionalFormatting sqref="J36">
    <cfRule type="expression" dxfId="93" priority="358" stopIfTrue="1">
      <formula>OR(ISERR(J36),ISNA(J36))</formula>
    </cfRule>
    <cfRule type="expression" priority="359" stopIfTrue="1">
      <formula>OR(ISERR(J36),ISNA(J36))</formula>
    </cfRule>
    <cfRule type="expression" priority="360" stopIfTrue="1">
      <formula>OR(ISERR(J36),ISNA(J36))</formula>
    </cfRule>
  </conditionalFormatting>
  <conditionalFormatting sqref="K36">
    <cfRule type="expression" dxfId="92" priority="355" stopIfTrue="1">
      <formula>OR(ISERR(K36),ISNA(K36))</formula>
    </cfRule>
    <cfRule type="expression" priority="356" stopIfTrue="1">
      <formula>OR(ISERR(K36),ISNA(K36))</formula>
    </cfRule>
    <cfRule type="expression" priority="357" stopIfTrue="1">
      <formula>OR(ISERR(K36),ISNA(K36))</formula>
    </cfRule>
  </conditionalFormatting>
  <conditionalFormatting sqref="L36">
    <cfRule type="expression" dxfId="91" priority="352" stopIfTrue="1">
      <formula>OR(ISERR(L36),ISNA(L36))</formula>
    </cfRule>
    <cfRule type="expression" priority="353" stopIfTrue="1">
      <formula>OR(ISERR(L36),ISNA(L36))</formula>
    </cfRule>
    <cfRule type="expression" priority="354" stopIfTrue="1">
      <formula>OR(ISERR(L36),ISNA(L36))</formula>
    </cfRule>
  </conditionalFormatting>
  <conditionalFormatting sqref="M36">
    <cfRule type="expression" dxfId="90" priority="349" stopIfTrue="1">
      <formula>OR(ISERR(M36),ISNA(M36))</formula>
    </cfRule>
    <cfRule type="expression" priority="350" stopIfTrue="1">
      <formula>OR(ISERR(M36),ISNA(M36))</formula>
    </cfRule>
    <cfRule type="expression" priority="351" stopIfTrue="1">
      <formula>OR(ISERR(M36),ISNA(M36))</formula>
    </cfRule>
  </conditionalFormatting>
  <conditionalFormatting sqref="N36">
    <cfRule type="expression" dxfId="89" priority="346" stopIfTrue="1">
      <formula>OR(ISERR(N36),ISNA(N36))</formula>
    </cfRule>
    <cfRule type="expression" priority="347" stopIfTrue="1">
      <formula>OR(ISERR(N36),ISNA(N36))</formula>
    </cfRule>
    <cfRule type="expression" priority="348" stopIfTrue="1">
      <formula>OR(ISERR(N36),ISNA(N36))</formula>
    </cfRule>
  </conditionalFormatting>
  <conditionalFormatting sqref="A37">
    <cfRule type="expression" dxfId="88" priority="343" stopIfTrue="1">
      <formula>OR(ISERR(A37),ISNA(A37))</formula>
    </cfRule>
    <cfRule type="expression" priority="344" stopIfTrue="1">
      <formula>OR(ISERR(A37),ISNA(A37))</formula>
    </cfRule>
    <cfRule type="expression" priority="345" stopIfTrue="1">
      <formula>OR(ISERR(A37),ISNA(A37))</formula>
    </cfRule>
  </conditionalFormatting>
  <conditionalFormatting sqref="B37">
    <cfRule type="expression" dxfId="87" priority="340" stopIfTrue="1">
      <formula>OR(ISERR(B37),ISNA(B37))</formula>
    </cfRule>
    <cfRule type="expression" priority="341" stopIfTrue="1">
      <formula>OR(ISERR(B37),ISNA(B37))</formula>
    </cfRule>
    <cfRule type="expression" priority="342" stopIfTrue="1">
      <formula>OR(ISERR(B37),ISNA(B37))</formula>
    </cfRule>
  </conditionalFormatting>
  <conditionalFormatting sqref="C37">
    <cfRule type="expression" dxfId="86" priority="337" stopIfTrue="1">
      <formula>OR(ISERR(C37),ISNA(C37))</formula>
    </cfRule>
    <cfRule type="expression" priority="338" stopIfTrue="1">
      <formula>OR(ISERR(C37),ISNA(C37))</formula>
    </cfRule>
    <cfRule type="expression" priority="339" stopIfTrue="1">
      <formula>OR(ISERR(C37),ISNA(C37))</formula>
    </cfRule>
  </conditionalFormatting>
  <conditionalFormatting sqref="D37">
    <cfRule type="expression" dxfId="85" priority="334" stopIfTrue="1">
      <formula>OR(ISERR(D37),ISNA(D37))</formula>
    </cfRule>
    <cfRule type="expression" priority="335" stopIfTrue="1">
      <formula>OR(ISERR(D37),ISNA(D37))</formula>
    </cfRule>
    <cfRule type="expression" priority="336" stopIfTrue="1">
      <formula>OR(ISERR(D37),ISNA(D37))</formula>
    </cfRule>
  </conditionalFormatting>
  <conditionalFormatting sqref="E37">
    <cfRule type="expression" dxfId="84" priority="331" stopIfTrue="1">
      <formula>OR(ISERR(E37),ISNA(E37))</formula>
    </cfRule>
    <cfRule type="expression" priority="332" stopIfTrue="1">
      <formula>OR(ISERR(E37),ISNA(E37))</formula>
    </cfRule>
    <cfRule type="expression" priority="333" stopIfTrue="1">
      <formula>OR(ISERR(E37),ISNA(E37))</formula>
    </cfRule>
  </conditionalFormatting>
  <conditionalFormatting sqref="F37">
    <cfRule type="expression" dxfId="83" priority="328" stopIfTrue="1">
      <formula>OR(ISERR(F37),ISNA(F37))</formula>
    </cfRule>
    <cfRule type="expression" priority="329" stopIfTrue="1">
      <formula>OR(ISERR(F37),ISNA(F37))</formula>
    </cfRule>
    <cfRule type="expression" priority="330" stopIfTrue="1">
      <formula>OR(ISERR(F37),ISNA(F37))</formula>
    </cfRule>
  </conditionalFormatting>
  <conditionalFormatting sqref="G37">
    <cfRule type="expression" dxfId="82" priority="325" stopIfTrue="1">
      <formula>OR(ISERR(G37),ISNA(G37))</formula>
    </cfRule>
    <cfRule type="expression" priority="326" stopIfTrue="1">
      <formula>OR(ISERR(G37),ISNA(G37))</formula>
    </cfRule>
    <cfRule type="expression" priority="327" stopIfTrue="1">
      <formula>OR(ISERR(G37),ISNA(G37))</formula>
    </cfRule>
  </conditionalFormatting>
  <conditionalFormatting sqref="H37">
    <cfRule type="expression" dxfId="81" priority="322" stopIfTrue="1">
      <formula>OR(ISERR(H37),ISNA(H37))</formula>
    </cfRule>
    <cfRule type="expression" priority="323" stopIfTrue="1">
      <formula>OR(ISERR(H37),ISNA(H37))</formula>
    </cfRule>
    <cfRule type="expression" priority="324" stopIfTrue="1">
      <formula>OR(ISERR(H37),ISNA(H37))</formula>
    </cfRule>
  </conditionalFormatting>
  <conditionalFormatting sqref="I37">
    <cfRule type="expression" dxfId="80" priority="319" stopIfTrue="1">
      <formula>OR(ISERR(I37),ISNA(I37))</formula>
    </cfRule>
    <cfRule type="expression" priority="320" stopIfTrue="1">
      <formula>OR(ISERR(I37),ISNA(I37))</formula>
    </cfRule>
    <cfRule type="expression" priority="321" stopIfTrue="1">
      <formula>OR(ISERR(I37),ISNA(I37))</formula>
    </cfRule>
  </conditionalFormatting>
  <conditionalFormatting sqref="J37">
    <cfRule type="expression" dxfId="79" priority="316" stopIfTrue="1">
      <formula>OR(ISERR(J37),ISNA(J37))</formula>
    </cfRule>
    <cfRule type="expression" priority="317" stopIfTrue="1">
      <formula>OR(ISERR(J37),ISNA(J37))</formula>
    </cfRule>
    <cfRule type="expression" priority="318" stopIfTrue="1">
      <formula>OR(ISERR(J37),ISNA(J37))</formula>
    </cfRule>
  </conditionalFormatting>
  <conditionalFormatting sqref="K37">
    <cfRule type="expression" dxfId="78" priority="313" stopIfTrue="1">
      <formula>OR(ISERR(K37),ISNA(K37))</formula>
    </cfRule>
    <cfRule type="expression" priority="314" stopIfTrue="1">
      <formula>OR(ISERR(K37),ISNA(K37))</formula>
    </cfRule>
    <cfRule type="expression" priority="315" stopIfTrue="1">
      <formula>OR(ISERR(K37),ISNA(K37))</formula>
    </cfRule>
  </conditionalFormatting>
  <conditionalFormatting sqref="L37">
    <cfRule type="expression" dxfId="77" priority="310" stopIfTrue="1">
      <formula>OR(ISERR(L37),ISNA(L37))</formula>
    </cfRule>
    <cfRule type="expression" priority="311" stopIfTrue="1">
      <formula>OR(ISERR(L37),ISNA(L37))</formula>
    </cfRule>
    <cfRule type="expression" priority="312" stopIfTrue="1">
      <formula>OR(ISERR(L37),ISNA(L37))</formula>
    </cfRule>
  </conditionalFormatting>
  <conditionalFormatting sqref="M37">
    <cfRule type="expression" dxfId="76" priority="307" stopIfTrue="1">
      <formula>OR(ISERR(M37),ISNA(M37))</formula>
    </cfRule>
    <cfRule type="expression" priority="308" stopIfTrue="1">
      <formula>OR(ISERR(M37),ISNA(M37))</formula>
    </cfRule>
    <cfRule type="expression" priority="309" stopIfTrue="1">
      <formula>OR(ISERR(M37),ISNA(M37))</formula>
    </cfRule>
  </conditionalFormatting>
  <conditionalFormatting sqref="N37">
    <cfRule type="expression" dxfId="75" priority="304" stopIfTrue="1">
      <formula>OR(ISERR(N37),ISNA(N37))</formula>
    </cfRule>
    <cfRule type="expression" priority="305" stopIfTrue="1">
      <formula>OR(ISERR(N37),ISNA(N37))</formula>
    </cfRule>
    <cfRule type="expression" priority="306" stopIfTrue="1">
      <formula>OR(ISERR(N37),ISNA(N37))</formula>
    </cfRule>
  </conditionalFormatting>
  <conditionalFormatting sqref="A38">
    <cfRule type="expression" dxfId="74" priority="301" stopIfTrue="1">
      <formula>OR(ISERR(A38),ISNA(A38))</formula>
    </cfRule>
    <cfRule type="expression" priority="302" stopIfTrue="1">
      <formula>OR(ISERR(A38),ISNA(A38))</formula>
    </cfRule>
    <cfRule type="expression" priority="303" stopIfTrue="1">
      <formula>OR(ISERR(A38),ISNA(A38))</formula>
    </cfRule>
  </conditionalFormatting>
  <conditionalFormatting sqref="B38">
    <cfRule type="expression" dxfId="73" priority="298" stopIfTrue="1">
      <formula>OR(ISERR(B38),ISNA(B38))</formula>
    </cfRule>
    <cfRule type="expression" priority="299" stopIfTrue="1">
      <formula>OR(ISERR(B38),ISNA(B38))</formula>
    </cfRule>
    <cfRule type="expression" priority="300" stopIfTrue="1">
      <formula>OR(ISERR(B38),ISNA(B38))</formula>
    </cfRule>
  </conditionalFormatting>
  <conditionalFormatting sqref="C38">
    <cfRule type="expression" dxfId="72" priority="295" stopIfTrue="1">
      <formula>OR(ISERR(C38),ISNA(C38))</formula>
    </cfRule>
    <cfRule type="expression" priority="296" stopIfTrue="1">
      <formula>OR(ISERR(C38),ISNA(C38))</formula>
    </cfRule>
    <cfRule type="expression" priority="297" stopIfTrue="1">
      <formula>OR(ISERR(C38),ISNA(C38))</formula>
    </cfRule>
  </conditionalFormatting>
  <conditionalFormatting sqref="D38">
    <cfRule type="expression" dxfId="71" priority="292" stopIfTrue="1">
      <formula>OR(ISERR(D38),ISNA(D38))</formula>
    </cfRule>
    <cfRule type="expression" priority="293" stopIfTrue="1">
      <formula>OR(ISERR(D38),ISNA(D38))</formula>
    </cfRule>
    <cfRule type="expression" priority="294" stopIfTrue="1">
      <formula>OR(ISERR(D38),ISNA(D38))</formula>
    </cfRule>
  </conditionalFormatting>
  <conditionalFormatting sqref="E38">
    <cfRule type="expression" dxfId="70" priority="289" stopIfTrue="1">
      <formula>OR(ISERR(E38),ISNA(E38))</formula>
    </cfRule>
    <cfRule type="expression" priority="290" stopIfTrue="1">
      <formula>OR(ISERR(E38),ISNA(E38))</formula>
    </cfRule>
    <cfRule type="expression" priority="291" stopIfTrue="1">
      <formula>OR(ISERR(E38),ISNA(E38))</formula>
    </cfRule>
  </conditionalFormatting>
  <conditionalFormatting sqref="F38">
    <cfRule type="expression" dxfId="69" priority="286" stopIfTrue="1">
      <formula>OR(ISERR(F38),ISNA(F38))</formula>
    </cfRule>
    <cfRule type="expression" priority="287" stopIfTrue="1">
      <formula>OR(ISERR(F38),ISNA(F38))</formula>
    </cfRule>
    <cfRule type="expression" priority="288" stopIfTrue="1">
      <formula>OR(ISERR(F38),ISNA(F38))</formula>
    </cfRule>
  </conditionalFormatting>
  <conditionalFormatting sqref="G38">
    <cfRule type="expression" dxfId="68" priority="283" stopIfTrue="1">
      <formula>OR(ISERR(G38),ISNA(G38))</formula>
    </cfRule>
    <cfRule type="expression" priority="284" stopIfTrue="1">
      <formula>OR(ISERR(G38),ISNA(G38))</formula>
    </cfRule>
    <cfRule type="expression" priority="285" stopIfTrue="1">
      <formula>OR(ISERR(G38),ISNA(G38))</formula>
    </cfRule>
  </conditionalFormatting>
  <conditionalFormatting sqref="H38">
    <cfRule type="expression" dxfId="67" priority="280" stopIfTrue="1">
      <formula>OR(ISERR(H38),ISNA(H38))</formula>
    </cfRule>
    <cfRule type="expression" priority="281" stopIfTrue="1">
      <formula>OR(ISERR(H38),ISNA(H38))</formula>
    </cfRule>
    <cfRule type="expression" priority="282" stopIfTrue="1">
      <formula>OR(ISERR(H38),ISNA(H38))</formula>
    </cfRule>
  </conditionalFormatting>
  <conditionalFormatting sqref="I38">
    <cfRule type="expression" dxfId="66" priority="277" stopIfTrue="1">
      <formula>OR(ISERR(I38),ISNA(I38))</formula>
    </cfRule>
    <cfRule type="expression" priority="278" stopIfTrue="1">
      <formula>OR(ISERR(I38),ISNA(I38))</formula>
    </cfRule>
    <cfRule type="expression" priority="279" stopIfTrue="1">
      <formula>OR(ISERR(I38),ISNA(I38))</formula>
    </cfRule>
  </conditionalFormatting>
  <conditionalFormatting sqref="J38">
    <cfRule type="expression" dxfId="65" priority="274" stopIfTrue="1">
      <formula>OR(ISERR(J38),ISNA(J38))</formula>
    </cfRule>
    <cfRule type="expression" priority="275" stopIfTrue="1">
      <formula>OR(ISERR(J38),ISNA(J38))</formula>
    </cfRule>
    <cfRule type="expression" priority="276" stopIfTrue="1">
      <formula>OR(ISERR(J38),ISNA(J38))</formula>
    </cfRule>
  </conditionalFormatting>
  <conditionalFormatting sqref="K38">
    <cfRule type="expression" dxfId="64" priority="271" stopIfTrue="1">
      <formula>OR(ISERR(K38),ISNA(K38))</formula>
    </cfRule>
    <cfRule type="expression" priority="272" stopIfTrue="1">
      <formula>OR(ISERR(K38),ISNA(K38))</formula>
    </cfRule>
    <cfRule type="expression" priority="273" stopIfTrue="1">
      <formula>OR(ISERR(K38),ISNA(K38))</formula>
    </cfRule>
  </conditionalFormatting>
  <conditionalFormatting sqref="L38">
    <cfRule type="expression" dxfId="63" priority="268" stopIfTrue="1">
      <formula>OR(ISERR(L38),ISNA(L38))</formula>
    </cfRule>
    <cfRule type="expression" priority="269" stopIfTrue="1">
      <formula>OR(ISERR(L38),ISNA(L38))</formula>
    </cfRule>
    <cfRule type="expression" priority="270" stopIfTrue="1">
      <formula>OR(ISERR(L38),ISNA(L38))</formula>
    </cfRule>
  </conditionalFormatting>
  <conditionalFormatting sqref="M38">
    <cfRule type="expression" dxfId="62" priority="265" stopIfTrue="1">
      <formula>OR(ISERR(M38),ISNA(M38))</formula>
    </cfRule>
    <cfRule type="expression" priority="266" stopIfTrue="1">
      <formula>OR(ISERR(M38),ISNA(M38))</formula>
    </cfRule>
    <cfRule type="expression" priority="267" stopIfTrue="1">
      <formula>OR(ISERR(M38),ISNA(M38))</formula>
    </cfRule>
  </conditionalFormatting>
  <conditionalFormatting sqref="N38">
    <cfRule type="expression" dxfId="61" priority="262" stopIfTrue="1">
      <formula>OR(ISERR(N38),ISNA(N38))</formula>
    </cfRule>
    <cfRule type="expression" priority="263" stopIfTrue="1">
      <formula>OR(ISERR(N38),ISNA(N38))</formula>
    </cfRule>
    <cfRule type="expression" priority="264" stopIfTrue="1">
      <formula>OR(ISERR(N38),ISNA(N38))</formula>
    </cfRule>
  </conditionalFormatting>
  <conditionalFormatting sqref="A39">
    <cfRule type="expression" dxfId="60" priority="259" stopIfTrue="1">
      <formula>OR(ISERR(A39),ISNA(A39))</formula>
    </cfRule>
    <cfRule type="expression" priority="260" stopIfTrue="1">
      <formula>OR(ISERR(A39),ISNA(A39))</formula>
    </cfRule>
    <cfRule type="expression" priority="261" stopIfTrue="1">
      <formula>OR(ISERR(A39),ISNA(A39))</formula>
    </cfRule>
  </conditionalFormatting>
  <conditionalFormatting sqref="B39">
    <cfRule type="expression" dxfId="59" priority="256" stopIfTrue="1">
      <formula>OR(ISERR(B39),ISNA(B39))</formula>
    </cfRule>
    <cfRule type="expression" priority="257" stopIfTrue="1">
      <formula>OR(ISERR(B39),ISNA(B39))</formula>
    </cfRule>
    <cfRule type="expression" priority="258" stopIfTrue="1">
      <formula>OR(ISERR(B39),ISNA(B39))</formula>
    </cfRule>
  </conditionalFormatting>
  <conditionalFormatting sqref="C39">
    <cfRule type="expression" dxfId="58" priority="253" stopIfTrue="1">
      <formula>OR(ISERR(C39),ISNA(C39))</formula>
    </cfRule>
    <cfRule type="expression" priority="254" stopIfTrue="1">
      <formula>OR(ISERR(C39),ISNA(C39))</formula>
    </cfRule>
    <cfRule type="expression" priority="255" stopIfTrue="1">
      <formula>OR(ISERR(C39),ISNA(C39))</formula>
    </cfRule>
  </conditionalFormatting>
  <conditionalFormatting sqref="D39">
    <cfRule type="expression" dxfId="57" priority="250" stopIfTrue="1">
      <formula>OR(ISERR(D39),ISNA(D39))</formula>
    </cfRule>
    <cfRule type="expression" priority="251" stopIfTrue="1">
      <formula>OR(ISERR(D39),ISNA(D39))</formula>
    </cfRule>
    <cfRule type="expression" priority="252" stopIfTrue="1">
      <formula>OR(ISERR(D39),ISNA(D39))</formula>
    </cfRule>
  </conditionalFormatting>
  <dataValidations disablePrompts="1" count="4">
    <dataValidation type="textLength" allowBlank="1" showInputMessage="1" showErrorMessage="1" sqref="D11:D39" xr:uid="{00000000-0002-0000-0B00-000000000000}">
      <formula1>4</formula1>
      <formula2>4</formula2>
    </dataValidation>
    <dataValidation type="list" allowBlank="1" showInputMessage="1" showErrorMessage="1" errorTitle="Maturity Month - ERROR" error="Please select the 2-digit month from the drop-down menu." promptTitle="Maturity Month" prompt="Select the 2-digit month from the drop-down menu." sqref="E11:E39" xr:uid="{00000000-0002-0000-0B00-000001000000}">
      <formula1>MATURITY_MONTH_LIST</formula1>
    </dataValidation>
    <dataValidation allowBlank="1" showInputMessage="1" showErrorMessage="1" promptTitle="How Paid" prompt="Enter the initial letters for each month using the first three letters of the month when necessary. (For example, February and July = F - Jul)" sqref="C11:C39" xr:uid="{00000000-0002-0000-0B00-000002000000}"/>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F11:G39 I11:L39" xr:uid="{00000000-0002-0000-0B00-000003000000}">
      <formula1>-9999999999</formula1>
      <formula2>9999999999</formula2>
    </dataValidation>
  </dataValidations>
  <printOptions horizontalCentered="1" verticalCentered="1"/>
  <pageMargins left="0.25624999999999998" right="0.25694444444444442" top="0.21944444444444444" bottom="0.5" header="0" footer="0"/>
  <pageSetup scale="70" orientation="landscape" horizontalDpi="4294967294" verticalDpi="12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A2:O45"/>
  <sheetViews>
    <sheetView showOutlineSymbols="0" topLeftCell="A11" zoomScaleNormal="100" workbookViewId="0">
      <selection activeCell="A11" sqref="A11"/>
    </sheetView>
  </sheetViews>
  <sheetFormatPr defaultColWidth="12.42578125" defaultRowHeight="15" x14ac:dyDescent="0.2"/>
  <cols>
    <col min="1" max="1" width="50.7109375" style="96" customWidth="1"/>
    <col min="2" max="2" width="9.85546875" style="96" customWidth="1"/>
    <col min="3" max="5" width="8.5703125" style="96" customWidth="1"/>
    <col min="6" max="7" width="17.85546875" style="96" customWidth="1"/>
    <col min="8" max="8" width="11.5703125" style="96" customWidth="1"/>
    <col min="9" max="10" width="17.7109375" style="96" customWidth="1"/>
    <col min="11" max="11" width="17.85546875" style="96" customWidth="1"/>
    <col min="12" max="12" width="17.7109375" style="96" customWidth="1"/>
    <col min="13" max="13" width="2.28515625" style="96" customWidth="1"/>
    <col min="14" max="14" width="4.7109375" style="96" bestFit="1" customWidth="1"/>
    <col min="15" max="15" width="3.42578125" style="96" bestFit="1" customWidth="1"/>
    <col min="16" max="16384" width="12.42578125" style="96"/>
  </cols>
  <sheetData>
    <row r="2" spans="1:15" x14ac:dyDescent="0.2">
      <c r="A2" s="120" t="s">
        <v>258</v>
      </c>
      <c r="B2" s="100" t="s">
        <v>257</v>
      </c>
      <c r="C2" s="100"/>
      <c r="D2" s="100"/>
      <c r="E2" s="100"/>
      <c r="F2" s="100"/>
      <c r="G2" s="436" t="s">
        <v>31</v>
      </c>
      <c r="H2" s="702" t="s">
        <v>25</v>
      </c>
      <c r="I2" s="707"/>
      <c r="J2" s="707"/>
      <c r="K2" s="707"/>
      <c r="L2" s="708"/>
      <c r="M2" s="117"/>
      <c r="N2" s="295" t="s">
        <v>458</v>
      </c>
      <c r="O2" s="296" t="s">
        <v>470</v>
      </c>
    </row>
    <row r="3" spans="1:15" x14ac:dyDescent="0.2">
      <c r="A3" s="100"/>
      <c r="B3" s="100"/>
      <c r="C3" s="100"/>
      <c r="D3" s="100"/>
      <c r="E3" s="100"/>
      <c r="F3" s="100"/>
      <c r="G3" s="437">
        <f>FILING_YEAR</f>
        <v>2024</v>
      </c>
      <c r="H3" s="699" t="str">
        <f>CO_NAME</f>
        <v xml:space="preserve"> </v>
      </c>
      <c r="I3" s="709"/>
      <c r="J3" s="709"/>
      <c r="K3" s="709"/>
      <c r="L3" s="710"/>
      <c r="M3" s="123"/>
      <c r="N3" s="295" t="s">
        <v>459</v>
      </c>
      <c r="O3" s="296" t="s">
        <v>471</v>
      </c>
    </row>
    <row r="4" spans="1:15" ht="15.75" customHeight="1" x14ac:dyDescent="0.2">
      <c r="A4" s="120" t="s">
        <v>256</v>
      </c>
      <c r="B4" s="100"/>
      <c r="C4" s="100"/>
      <c r="D4" s="100"/>
      <c r="E4" s="100"/>
      <c r="F4" s="438"/>
      <c r="G4" s="439"/>
      <c r="H4" s="440"/>
      <c r="I4" s="100"/>
      <c r="J4" s="100"/>
      <c r="K4" s="100"/>
      <c r="L4" s="100"/>
      <c r="M4" s="117"/>
      <c r="N4" s="295" t="s">
        <v>460</v>
      </c>
      <c r="O4" s="296" t="s">
        <v>472</v>
      </c>
    </row>
    <row r="5" spans="1:15" x14ac:dyDescent="0.2">
      <c r="A5" s="441">
        <v>1</v>
      </c>
      <c r="B5" s="442">
        <v>2</v>
      </c>
      <c r="C5" s="443"/>
      <c r="D5" s="442">
        <v>3</v>
      </c>
      <c r="E5" s="443"/>
      <c r="F5" s="441">
        <v>4</v>
      </c>
      <c r="G5" s="441">
        <v>5</v>
      </c>
      <c r="H5" s="441">
        <v>6</v>
      </c>
      <c r="I5" s="441">
        <v>7</v>
      </c>
      <c r="J5" s="441">
        <v>8</v>
      </c>
      <c r="K5" s="441" t="s">
        <v>255</v>
      </c>
      <c r="L5" s="444" t="s">
        <v>254</v>
      </c>
      <c r="M5" s="132"/>
      <c r="N5" s="295" t="s">
        <v>461</v>
      </c>
      <c r="O5" s="296" t="s">
        <v>473</v>
      </c>
    </row>
    <row r="6" spans="1:15" x14ac:dyDescent="0.2">
      <c r="A6" s="445"/>
      <c r="B6" s="705" t="s">
        <v>207</v>
      </c>
      <c r="C6" s="632"/>
      <c r="D6" s="705" t="s">
        <v>225</v>
      </c>
      <c r="E6" s="632"/>
      <c r="F6" s="446"/>
      <c r="G6" s="446"/>
      <c r="H6" s="447"/>
      <c r="I6" s="447"/>
      <c r="J6" s="447"/>
      <c r="K6" s="446" t="s">
        <v>253</v>
      </c>
      <c r="L6" s="445"/>
      <c r="M6" s="117"/>
      <c r="N6" s="295" t="s">
        <v>462</v>
      </c>
      <c r="O6" s="296" t="s">
        <v>474</v>
      </c>
    </row>
    <row r="7" spans="1:15" x14ac:dyDescent="0.2">
      <c r="A7" s="446"/>
      <c r="B7" s="448"/>
      <c r="C7" s="448"/>
      <c r="D7" s="449"/>
      <c r="E7" s="450"/>
      <c r="F7" s="446" t="s">
        <v>483</v>
      </c>
      <c r="G7" s="446"/>
      <c r="H7" s="446" t="s">
        <v>252</v>
      </c>
      <c r="I7" s="446" t="s">
        <v>251</v>
      </c>
      <c r="J7" s="446" t="s">
        <v>250</v>
      </c>
      <c r="K7" s="446" t="s">
        <v>249</v>
      </c>
      <c r="L7" s="451" t="s">
        <v>248</v>
      </c>
      <c r="M7" s="117"/>
      <c r="N7" s="295" t="s">
        <v>463</v>
      </c>
      <c r="O7" s="296" t="s">
        <v>475</v>
      </c>
    </row>
    <row r="8" spans="1:15" x14ac:dyDescent="0.2">
      <c r="A8" s="446"/>
      <c r="B8" s="447"/>
      <c r="C8" s="447"/>
      <c r="D8" s="447"/>
      <c r="E8" s="100"/>
      <c r="F8" s="446" t="s">
        <v>196</v>
      </c>
      <c r="G8" s="447"/>
      <c r="H8" s="446" t="s">
        <v>247</v>
      </c>
      <c r="I8" s="446" t="s">
        <v>246</v>
      </c>
      <c r="J8" s="446" t="s">
        <v>246</v>
      </c>
      <c r="K8" s="446" t="s">
        <v>245</v>
      </c>
      <c r="L8" s="451" t="s">
        <v>244</v>
      </c>
      <c r="M8" s="117"/>
      <c r="N8" s="295" t="s">
        <v>464</v>
      </c>
      <c r="O8" s="296" t="s">
        <v>476</v>
      </c>
    </row>
    <row r="9" spans="1:15" x14ac:dyDescent="0.2">
      <c r="A9" s="446"/>
      <c r="B9" s="446" t="s">
        <v>243</v>
      </c>
      <c r="C9" s="446" t="s">
        <v>242</v>
      </c>
      <c r="D9" s="446" t="s">
        <v>241</v>
      </c>
      <c r="E9" s="111"/>
      <c r="F9" s="446" t="s">
        <v>484</v>
      </c>
      <c r="G9" s="446"/>
      <c r="H9" s="446" t="s">
        <v>240</v>
      </c>
      <c r="I9" s="446" t="s">
        <v>239</v>
      </c>
      <c r="J9" s="446" t="s">
        <v>239</v>
      </c>
      <c r="K9" s="446" t="s">
        <v>238</v>
      </c>
      <c r="L9" s="451" t="s">
        <v>237</v>
      </c>
      <c r="M9" s="117"/>
      <c r="N9" s="295" t="s">
        <v>465</v>
      </c>
      <c r="O9" s="296" t="s">
        <v>477</v>
      </c>
    </row>
    <row r="10" spans="1:15" x14ac:dyDescent="0.2">
      <c r="A10" s="446" t="s">
        <v>236</v>
      </c>
      <c r="B10" s="446" t="s">
        <v>235</v>
      </c>
      <c r="C10" s="446" t="s">
        <v>234</v>
      </c>
      <c r="D10" s="448" t="s">
        <v>228</v>
      </c>
      <c r="E10" s="448" t="s">
        <v>233</v>
      </c>
      <c r="F10" s="446" t="s">
        <v>485</v>
      </c>
      <c r="G10" s="446" t="s">
        <v>232</v>
      </c>
      <c r="H10" s="446" t="s">
        <v>231</v>
      </c>
      <c r="I10" s="446" t="s">
        <v>230</v>
      </c>
      <c r="J10" s="446" t="s">
        <v>230</v>
      </c>
      <c r="K10" s="446" t="s">
        <v>229</v>
      </c>
      <c r="L10" s="452" t="s">
        <v>228</v>
      </c>
      <c r="M10" s="117"/>
      <c r="N10" s="295" t="s">
        <v>466</v>
      </c>
      <c r="O10" s="296" t="s">
        <v>478</v>
      </c>
    </row>
    <row r="11" spans="1:15" x14ac:dyDescent="0.2">
      <c r="A11" s="160"/>
      <c r="B11" s="260"/>
      <c r="C11" s="196"/>
      <c r="D11" s="297"/>
      <c r="E11" s="342"/>
      <c r="F11" s="291">
        <v>0</v>
      </c>
      <c r="G11" s="291">
        <v>0</v>
      </c>
      <c r="H11" s="347"/>
      <c r="I11" s="291">
        <v>0</v>
      </c>
      <c r="J11" s="291">
        <v>0</v>
      </c>
      <c r="K11" s="291">
        <v>0</v>
      </c>
      <c r="L11" s="291">
        <v>0</v>
      </c>
      <c r="M11" s="117"/>
      <c r="N11" s="295" t="s">
        <v>467</v>
      </c>
      <c r="O11" s="296" t="s">
        <v>479</v>
      </c>
    </row>
    <row r="12" spans="1:15" x14ac:dyDescent="0.2">
      <c r="A12" s="160"/>
      <c r="B12" s="260"/>
      <c r="C12" s="196"/>
      <c r="D12" s="297"/>
      <c r="E12" s="342"/>
      <c r="F12" s="291">
        <v>0</v>
      </c>
      <c r="G12" s="291">
        <v>0</v>
      </c>
      <c r="H12" s="347"/>
      <c r="I12" s="291">
        <v>0</v>
      </c>
      <c r="J12" s="291">
        <v>0</v>
      </c>
      <c r="K12" s="291">
        <v>0</v>
      </c>
      <c r="L12" s="291">
        <v>0</v>
      </c>
      <c r="M12" s="117"/>
      <c r="N12" s="295" t="s">
        <v>468</v>
      </c>
      <c r="O12" s="296" t="s">
        <v>480</v>
      </c>
    </row>
    <row r="13" spans="1:15" x14ac:dyDescent="0.2">
      <c r="A13" s="160"/>
      <c r="B13" s="260"/>
      <c r="C13" s="196"/>
      <c r="D13" s="297"/>
      <c r="E13" s="342"/>
      <c r="F13" s="291">
        <v>0</v>
      </c>
      <c r="G13" s="291">
        <v>0</v>
      </c>
      <c r="H13" s="347"/>
      <c r="I13" s="291">
        <v>0</v>
      </c>
      <c r="J13" s="291">
        <v>0</v>
      </c>
      <c r="K13" s="291">
        <v>0</v>
      </c>
      <c r="L13" s="291">
        <v>0</v>
      </c>
      <c r="M13" s="117"/>
      <c r="N13" s="295" t="s">
        <v>469</v>
      </c>
      <c r="O13" s="296" t="s">
        <v>481</v>
      </c>
    </row>
    <row r="14" spans="1:15" x14ac:dyDescent="0.2">
      <c r="A14" s="160"/>
      <c r="B14" s="260"/>
      <c r="C14" s="196"/>
      <c r="D14" s="297"/>
      <c r="E14" s="342"/>
      <c r="F14" s="291">
        <v>0</v>
      </c>
      <c r="G14" s="291">
        <v>0</v>
      </c>
      <c r="H14" s="347"/>
      <c r="I14" s="291">
        <v>0</v>
      </c>
      <c r="J14" s="291">
        <v>0</v>
      </c>
      <c r="K14" s="291">
        <v>0</v>
      </c>
      <c r="L14" s="291">
        <v>0</v>
      </c>
      <c r="M14" s="117"/>
    </row>
    <row r="15" spans="1:15" x14ac:dyDescent="0.2">
      <c r="A15" s="160"/>
      <c r="B15" s="260"/>
      <c r="C15" s="196"/>
      <c r="D15" s="297"/>
      <c r="E15" s="342"/>
      <c r="F15" s="291">
        <v>0</v>
      </c>
      <c r="G15" s="291">
        <v>0</v>
      </c>
      <c r="H15" s="348"/>
      <c r="I15" s="291">
        <v>0</v>
      </c>
      <c r="J15" s="291">
        <v>0</v>
      </c>
      <c r="K15" s="291">
        <v>0</v>
      </c>
      <c r="L15" s="291">
        <v>0</v>
      </c>
      <c r="M15" s="117"/>
    </row>
    <row r="16" spans="1:15" x14ac:dyDescent="0.2">
      <c r="A16" s="160"/>
      <c r="B16" s="260"/>
      <c r="C16" s="196"/>
      <c r="D16" s="297"/>
      <c r="E16" s="342"/>
      <c r="F16" s="291">
        <v>0</v>
      </c>
      <c r="G16" s="291">
        <v>0</v>
      </c>
      <c r="H16" s="348"/>
      <c r="I16" s="291">
        <v>0</v>
      </c>
      <c r="J16" s="291">
        <v>0</v>
      </c>
      <c r="K16" s="291">
        <v>0</v>
      </c>
      <c r="L16" s="291">
        <v>0</v>
      </c>
      <c r="M16" s="117"/>
    </row>
    <row r="17" spans="1:13" x14ac:dyDescent="0.2">
      <c r="A17" s="160"/>
      <c r="B17" s="260"/>
      <c r="C17" s="196"/>
      <c r="D17" s="297"/>
      <c r="E17" s="342"/>
      <c r="F17" s="291">
        <v>0</v>
      </c>
      <c r="G17" s="291">
        <v>0</v>
      </c>
      <c r="H17" s="348"/>
      <c r="I17" s="291">
        <v>0</v>
      </c>
      <c r="J17" s="291">
        <v>0</v>
      </c>
      <c r="K17" s="291">
        <v>0</v>
      </c>
      <c r="L17" s="291">
        <v>0</v>
      </c>
      <c r="M17" s="117"/>
    </row>
    <row r="18" spans="1:13" x14ac:dyDescent="0.2">
      <c r="A18" s="160"/>
      <c r="B18" s="260"/>
      <c r="C18" s="196"/>
      <c r="D18" s="297"/>
      <c r="E18" s="342"/>
      <c r="F18" s="291">
        <v>0</v>
      </c>
      <c r="G18" s="291">
        <v>0</v>
      </c>
      <c r="H18" s="347"/>
      <c r="I18" s="291">
        <v>0</v>
      </c>
      <c r="J18" s="291">
        <v>0</v>
      </c>
      <c r="K18" s="291">
        <v>0</v>
      </c>
      <c r="L18" s="291">
        <v>0</v>
      </c>
      <c r="M18" s="117"/>
    </row>
    <row r="19" spans="1:13" x14ac:dyDescent="0.2">
      <c r="A19" s="160"/>
      <c r="B19" s="260"/>
      <c r="C19" s="196"/>
      <c r="D19" s="297"/>
      <c r="E19" s="342"/>
      <c r="F19" s="291">
        <v>0</v>
      </c>
      <c r="G19" s="291">
        <v>0</v>
      </c>
      <c r="H19" s="348"/>
      <c r="I19" s="291">
        <v>0</v>
      </c>
      <c r="J19" s="291">
        <v>0</v>
      </c>
      <c r="K19" s="291">
        <v>0</v>
      </c>
      <c r="L19" s="291">
        <v>0</v>
      </c>
      <c r="M19" s="117"/>
    </row>
    <row r="20" spans="1:13" x14ac:dyDescent="0.2">
      <c r="A20" s="160"/>
      <c r="B20" s="260"/>
      <c r="C20" s="196"/>
      <c r="D20" s="297"/>
      <c r="E20" s="342"/>
      <c r="F20" s="291">
        <v>0</v>
      </c>
      <c r="G20" s="291">
        <v>0</v>
      </c>
      <c r="H20" s="348"/>
      <c r="I20" s="291">
        <v>0</v>
      </c>
      <c r="J20" s="291">
        <v>0</v>
      </c>
      <c r="K20" s="291">
        <v>0</v>
      </c>
      <c r="L20" s="291">
        <v>0</v>
      </c>
      <c r="M20" s="117"/>
    </row>
    <row r="21" spans="1:13" x14ac:dyDescent="0.2">
      <c r="A21" s="160"/>
      <c r="B21" s="260"/>
      <c r="C21" s="196"/>
      <c r="D21" s="297"/>
      <c r="E21" s="342"/>
      <c r="F21" s="291">
        <v>0</v>
      </c>
      <c r="G21" s="291">
        <v>0</v>
      </c>
      <c r="H21" s="348"/>
      <c r="I21" s="291">
        <v>0</v>
      </c>
      <c r="J21" s="291">
        <v>0</v>
      </c>
      <c r="K21" s="291">
        <v>0</v>
      </c>
      <c r="L21" s="291">
        <v>0</v>
      </c>
      <c r="M21" s="117"/>
    </row>
    <row r="22" spans="1:13" x14ac:dyDescent="0.2">
      <c r="A22" s="160"/>
      <c r="B22" s="260"/>
      <c r="C22" s="196"/>
      <c r="D22" s="297"/>
      <c r="E22" s="342"/>
      <c r="F22" s="291">
        <v>0</v>
      </c>
      <c r="G22" s="291">
        <v>0</v>
      </c>
      <c r="H22" s="348"/>
      <c r="I22" s="291">
        <v>0</v>
      </c>
      <c r="J22" s="291">
        <v>0</v>
      </c>
      <c r="K22" s="291">
        <v>0</v>
      </c>
      <c r="L22" s="291">
        <v>0</v>
      </c>
      <c r="M22" s="117"/>
    </row>
    <row r="23" spans="1:13" x14ac:dyDescent="0.2">
      <c r="A23" s="160"/>
      <c r="B23" s="260"/>
      <c r="C23" s="196"/>
      <c r="D23" s="297"/>
      <c r="E23" s="342"/>
      <c r="F23" s="291">
        <v>0</v>
      </c>
      <c r="G23" s="291">
        <v>0</v>
      </c>
      <c r="H23" s="348"/>
      <c r="I23" s="291">
        <v>0</v>
      </c>
      <c r="J23" s="291">
        <v>0</v>
      </c>
      <c r="K23" s="291">
        <v>0</v>
      </c>
      <c r="L23" s="291">
        <v>0</v>
      </c>
      <c r="M23" s="117"/>
    </row>
    <row r="24" spans="1:13" x14ac:dyDescent="0.2">
      <c r="A24" s="160"/>
      <c r="B24" s="260"/>
      <c r="C24" s="196"/>
      <c r="D24" s="297"/>
      <c r="E24" s="342"/>
      <c r="F24" s="291">
        <v>0</v>
      </c>
      <c r="G24" s="291">
        <v>0</v>
      </c>
      <c r="H24" s="348"/>
      <c r="I24" s="291">
        <v>0</v>
      </c>
      <c r="J24" s="291">
        <v>0</v>
      </c>
      <c r="K24" s="291">
        <v>0</v>
      </c>
      <c r="L24" s="291">
        <v>0</v>
      </c>
      <c r="M24" s="117"/>
    </row>
    <row r="25" spans="1:13" x14ac:dyDescent="0.2">
      <c r="A25" s="160"/>
      <c r="B25" s="260"/>
      <c r="C25" s="196"/>
      <c r="D25" s="297"/>
      <c r="E25" s="342"/>
      <c r="F25" s="291">
        <v>0</v>
      </c>
      <c r="G25" s="291">
        <v>0</v>
      </c>
      <c r="H25" s="348"/>
      <c r="I25" s="291">
        <v>0</v>
      </c>
      <c r="J25" s="291">
        <v>0</v>
      </c>
      <c r="K25" s="291">
        <v>0</v>
      </c>
      <c r="L25" s="291">
        <v>0</v>
      </c>
      <c r="M25" s="117"/>
    </row>
    <row r="26" spans="1:13" x14ac:dyDescent="0.2">
      <c r="A26" s="160"/>
      <c r="B26" s="260"/>
      <c r="C26" s="196"/>
      <c r="D26" s="297"/>
      <c r="E26" s="342"/>
      <c r="F26" s="291">
        <v>0</v>
      </c>
      <c r="G26" s="291">
        <v>0</v>
      </c>
      <c r="H26" s="348"/>
      <c r="I26" s="291">
        <v>0</v>
      </c>
      <c r="J26" s="291">
        <v>0</v>
      </c>
      <c r="K26" s="291">
        <v>0</v>
      </c>
      <c r="L26" s="291">
        <v>0</v>
      </c>
      <c r="M26" s="117"/>
    </row>
    <row r="27" spans="1:13" x14ac:dyDescent="0.2">
      <c r="A27" s="160"/>
      <c r="B27" s="260"/>
      <c r="C27" s="196"/>
      <c r="D27" s="297"/>
      <c r="E27" s="342"/>
      <c r="F27" s="291">
        <v>0</v>
      </c>
      <c r="G27" s="291">
        <v>0</v>
      </c>
      <c r="H27" s="348"/>
      <c r="I27" s="291">
        <v>0</v>
      </c>
      <c r="J27" s="291">
        <v>0</v>
      </c>
      <c r="K27" s="291">
        <v>0</v>
      </c>
      <c r="L27" s="291">
        <v>0</v>
      </c>
      <c r="M27" s="117"/>
    </row>
    <row r="28" spans="1:13" x14ac:dyDescent="0.2">
      <c r="A28" s="160"/>
      <c r="B28" s="260"/>
      <c r="C28" s="196"/>
      <c r="D28" s="297"/>
      <c r="E28" s="342"/>
      <c r="F28" s="291">
        <v>0</v>
      </c>
      <c r="G28" s="291">
        <v>0</v>
      </c>
      <c r="H28" s="348"/>
      <c r="I28" s="291">
        <v>0</v>
      </c>
      <c r="J28" s="291">
        <v>0</v>
      </c>
      <c r="K28" s="291">
        <v>0</v>
      </c>
      <c r="L28" s="291">
        <v>0</v>
      </c>
      <c r="M28" s="117"/>
    </row>
    <row r="29" spans="1:13" x14ac:dyDescent="0.2">
      <c r="A29" s="160"/>
      <c r="B29" s="260"/>
      <c r="C29" s="196"/>
      <c r="D29" s="297"/>
      <c r="E29" s="342"/>
      <c r="F29" s="291">
        <v>0</v>
      </c>
      <c r="G29" s="291">
        <v>0</v>
      </c>
      <c r="H29" s="348"/>
      <c r="I29" s="291">
        <v>0</v>
      </c>
      <c r="J29" s="291">
        <v>0</v>
      </c>
      <c r="K29" s="291">
        <v>0</v>
      </c>
      <c r="L29" s="291">
        <v>0</v>
      </c>
      <c r="M29" s="117"/>
    </row>
    <row r="30" spans="1:13" x14ac:dyDescent="0.2">
      <c r="A30" s="160"/>
      <c r="B30" s="260"/>
      <c r="C30" s="196"/>
      <c r="D30" s="297"/>
      <c r="E30" s="342"/>
      <c r="F30" s="291">
        <v>0</v>
      </c>
      <c r="G30" s="291">
        <v>0</v>
      </c>
      <c r="H30" s="348"/>
      <c r="I30" s="291">
        <v>0</v>
      </c>
      <c r="J30" s="291">
        <v>0</v>
      </c>
      <c r="K30" s="291">
        <v>0</v>
      </c>
      <c r="L30" s="291">
        <v>0</v>
      </c>
      <c r="M30" s="117"/>
    </row>
    <row r="31" spans="1:13" x14ac:dyDescent="0.2">
      <c r="A31" s="160"/>
      <c r="B31" s="260"/>
      <c r="C31" s="196"/>
      <c r="D31" s="297"/>
      <c r="E31" s="342"/>
      <c r="F31" s="291">
        <v>0</v>
      </c>
      <c r="G31" s="291">
        <v>0</v>
      </c>
      <c r="H31" s="348"/>
      <c r="I31" s="291">
        <v>0</v>
      </c>
      <c r="J31" s="291">
        <v>0</v>
      </c>
      <c r="K31" s="291">
        <v>0</v>
      </c>
      <c r="L31" s="291">
        <v>0</v>
      </c>
      <c r="M31" s="117"/>
    </row>
    <row r="32" spans="1:13" x14ac:dyDescent="0.2">
      <c r="A32" s="160"/>
      <c r="B32" s="260"/>
      <c r="C32" s="196"/>
      <c r="D32" s="297"/>
      <c r="E32" s="342"/>
      <c r="F32" s="291">
        <v>0</v>
      </c>
      <c r="G32" s="291">
        <v>0</v>
      </c>
      <c r="H32" s="348"/>
      <c r="I32" s="291">
        <v>0</v>
      </c>
      <c r="J32" s="291">
        <v>0</v>
      </c>
      <c r="K32" s="291">
        <v>0</v>
      </c>
      <c r="L32" s="291">
        <v>0</v>
      </c>
      <c r="M32" s="117"/>
    </row>
    <row r="33" spans="1:13" x14ac:dyDescent="0.2">
      <c r="A33" s="160"/>
      <c r="B33" s="260"/>
      <c r="C33" s="196"/>
      <c r="D33" s="297"/>
      <c r="E33" s="342"/>
      <c r="F33" s="291">
        <v>0</v>
      </c>
      <c r="G33" s="291">
        <v>0</v>
      </c>
      <c r="H33" s="348"/>
      <c r="I33" s="291">
        <v>0</v>
      </c>
      <c r="J33" s="291">
        <v>0</v>
      </c>
      <c r="K33" s="291">
        <v>0</v>
      </c>
      <c r="L33" s="291">
        <v>0</v>
      </c>
      <c r="M33" s="117"/>
    </row>
    <row r="34" spans="1:13" x14ac:dyDescent="0.2">
      <c r="A34" s="160"/>
      <c r="B34" s="260"/>
      <c r="C34" s="196"/>
      <c r="D34" s="297"/>
      <c r="E34" s="342"/>
      <c r="F34" s="291">
        <v>0</v>
      </c>
      <c r="G34" s="291">
        <v>0</v>
      </c>
      <c r="H34" s="348"/>
      <c r="I34" s="291">
        <v>0</v>
      </c>
      <c r="J34" s="291">
        <v>0</v>
      </c>
      <c r="K34" s="291">
        <v>0</v>
      </c>
      <c r="L34" s="291">
        <v>0</v>
      </c>
      <c r="M34" s="117"/>
    </row>
    <row r="35" spans="1:13" x14ac:dyDescent="0.2">
      <c r="A35" s="160"/>
      <c r="B35" s="260"/>
      <c r="C35" s="196"/>
      <c r="D35" s="297"/>
      <c r="E35" s="342"/>
      <c r="F35" s="291">
        <v>0</v>
      </c>
      <c r="G35" s="291">
        <v>0</v>
      </c>
      <c r="H35" s="348"/>
      <c r="I35" s="291">
        <v>0</v>
      </c>
      <c r="J35" s="291">
        <v>0</v>
      </c>
      <c r="K35" s="291">
        <v>0</v>
      </c>
      <c r="L35" s="291">
        <v>0</v>
      </c>
      <c r="M35" s="117"/>
    </row>
    <row r="36" spans="1:13" x14ac:dyDescent="0.2">
      <c r="A36" s="160"/>
      <c r="B36" s="260"/>
      <c r="C36" s="196"/>
      <c r="D36" s="297"/>
      <c r="E36" s="342"/>
      <c r="F36" s="291">
        <v>0</v>
      </c>
      <c r="G36" s="291">
        <v>0</v>
      </c>
      <c r="H36" s="348"/>
      <c r="I36" s="291">
        <v>0</v>
      </c>
      <c r="J36" s="291">
        <v>0</v>
      </c>
      <c r="K36" s="291">
        <v>0</v>
      </c>
      <c r="L36" s="291">
        <v>0</v>
      </c>
      <c r="M36" s="117"/>
    </row>
    <row r="37" spans="1:13" x14ac:dyDescent="0.2">
      <c r="A37" s="160"/>
      <c r="B37" s="260"/>
      <c r="C37" s="196"/>
      <c r="D37" s="297"/>
      <c r="E37" s="342"/>
      <c r="F37" s="291">
        <v>0</v>
      </c>
      <c r="G37" s="291">
        <v>0</v>
      </c>
      <c r="H37" s="348"/>
      <c r="I37" s="291">
        <v>0</v>
      </c>
      <c r="J37" s="291">
        <v>0</v>
      </c>
      <c r="K37" s="291">
        <v>0</v>
      </c>
      <c r="L37" s="291">
        <v>0</v>
      </c>
      <c r="M37" s="117"/>
    </row>
    <row r="38" spans="1:13" x14ac:dyDescent="0.2">
      <c r="A38" s="160"/>
      <c r="B38" s="260"/>
      <c r="C38" s="196"/>
      <c r="D38" s="297"/>
      <c r="E38" s="342"/>
      <c r="F38" s="291">
        <v>0</v>
      </c>
      <c r="G38" s="291">
        <v>0</v>
      </c>
      <c r="H38" s="348"/>
      <c r="I38" s="291">
        <v>0</v>
      </c>
      <c r="J38" s="291">
        <v>0</v>
      </c>
      <c r="K38" s="291">
        <v>0</v>
      </c>
      <c r="L38" s="291">
        <v>0</v>
      </c>
      <c r="M38" s="117"/>
    </row>
    <row r="39" spans="1:13" ht="15.75" thickBot="1" x14ac:dyDescent="0.25">
      <c r="A39" s="160"/>
      <c r="B39" s="261"/>
      <c r="C39" s="346"/>
      <c r="D39" s="298"/>
      <c r="E39" s="343"/>
      <c r="F39" s="291">
        <v>0</v>
      </c>
      <c r="G39" s="291">
        <v>0</v>
      </c>
      <c r="H39" s="349"/>
      <c r="I39" s="291">
        <v>0</v>
      </c>
      <c r="J39" s="291">
        <v>0</v>
      </c>
      <c r="K39" s="291">
        <v>0</v>
      </c>
      <c r="L39" s="291">
        <v>0</v>
      </c>
      <c r="M39" s="117"/>
    </row>
    <row r="40" spans="1:13" ht="15.75" thickBot="1" x14ac:dyDescent="0.25">
      <c r="A40" s="453" t="s">
        <v>102</v>
      </c>
      <c r="B40" s="454" t="s">
        <v>227</v>
      </c>
      <c r="C40" s="454" t="s">
        <v>227</v>
      </c>
      <c r="D40" s="454" t="s">
        <v>227</v>
      </c>
      <c r="E40" s="454" t="s">
        <v>227</v>
      </c>
      <c r="F40" s="412">
        <f>SUM(F11:F39)</f>
        <v>0</v>
      </c>
      <c r="G40" s="412">
        <f>SUM(G11:G39)</f>
        <v>0</v>
      </c>
      <c r="H40" s="454" t="s">
        <v>227</v>
      </c>
      <c r="I40" s="412">
        <f>SUM(I11:I39)</f>
        <v>0</v>
      </c>
      <c r="J40" s="412">
        <f>SUM(J11:J39)</f>
        <v>0</v>
      </c>
      <c r="K40" s="413">
        <f>SUM(K11:K39)</f>
        <v>0</v>
      </c>
      <c r="L40" s="413">
        <f>SUM(L11:L39)</f>
        <v>0</v>
      </c>
      <c r="M40" s="114"/>
    </row>
    <row r="41" spans="1:13" x14ac:dyDescent="0.2">
      <c r="A41" s="455" t="str">
        <f>RevisionCover</f>
        <v>MO 375-0437 - Revised 12/24</v>
      </c>
      <c r="B41" s="148"/>
      <c r="C41" s="148"/>
      <c r="D41" s="148"/>
      <c r="E41" s="148"/>
      <c r="F41" s="148" t="s">
        <v>457</v>
      </c>
      <c r="G41" s="148"/>
      <c r="H41" s="148"/>
      <c r="I41" s="148"/>
      <c r="J41" s="148"/>
      <c r="K41" s="456"/>
      <c r="L41" s="407" t="s">
        <v>509</v>
      </c>
    </row>
    <row r="42" spans="1:13" x14ac:dyDescent="0.2">
      <c r="G42" s="143"/>
      <c r="K42" s="142"/>
    </row>
    <row r="43" spans="1:13" x14ac:dyDescent="0.2">
      <c r="K43" s="142"/>
    </row>
    <row r="44" spans="1:13" x14ac:dyDescent="0.2">
      <c r="K44" s="142"/>
    </row>
    <row r="45" spans="1:13" x14ac:dyDescent="0.2">
      <c r="K45" s="142"/>
    </row>
  </sheetData>
  <sheetProtection algorithmName="SHA-512" hashValue="Iw2VGzoEP/nAWYCxb3g4GvZ9+rkKcnsvnLLZW676qHshIU/s63qLzthzjRFEXLE3ArlteKVYkcClamU4BcTCpg==" saltValue="4rEaYFyyViAKcx66pJvRcQ==" spinCount="100000" sheet="1" selectLockedCells="1"/>
  <customSheetViews>
    <customSheetView guid="{A5FF1624-1AC3-4A8F-BE87-FB34E4AF9F76}" outlineSymbols="0" fitToPage="1">
      <selection activeCell="H9" sqref="H9:K9"/>
      <pageMargins left="0.25624999999999998" right="0.25694444444444442" top="0.21944444444444444" bottom="0.5" header="0" footer="0"/>
      <printOptions horizontalCentered="1" verticalCentered="1"/>
      <pageSetup scale="70" orientation="landscape" horizontalDpi="4294967294" verticalDpi="1200" r:id="rId1"/>
      <headerFooter alignWithMargins="0"/>
    </customSheetView>
  </customSheetViews>
  <mergeCells count="4">
    <mergeCell ref="H2:L2"/>
    <mergeCell ref="H3:L3"/>
    <mergeCell ref="B6:C6"/>
    <mergeCell ref="D6:E6"/>
  </mergeCells>
  <dataValidations count="4">
    <dataValidation allowBlank="1" showInputMessage="1" showErrorMessage="1" promptTitle="How Paid" prompt="Enter the initial letters for each month using the first three letters of the month when necessary. (For example, February and July = F - Jul)" sqref="C11:C39" xr:uid="{00000000-0002-0000-0C00-000000000000}"/>
    <dataValidation type="list" allowBlank="1" showInputMessage="1" showErrorMessage="1" errorTitle="Maturity Month - ERROR" error="Please select the 2-digit month from the drop-down menu." promptTitle="Maturity Month" prompt="Select the 2-digit month from the drop-down menu." sqref="E11:E39" xr:uid="{00000000-0002-0000-0C00-000001000000}">
      <formula1>MATURITY_MONTH_LIST</formula1>
    </dataValidation>
    <dataValidation type="textLength" allowBlank="1" showInputMessage="1" showErrorMessage="1" sqref="D11:D39" xr:uid="{00000000-0002-0000-0C00-000002000000}">
      <formula1>4</formula1>
      <formula2>4</formula2>
    </dataValidation>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F11:G39 I11:L39" xr:uid="{00000000-0002-0000-0C00-000003000000}">
      <formula1>-9999999999</formula1>
      <formula2>9999999999</formula2>
    </dataValidation>
  </dataValidations>
  <printOptions horizontalCentered="1" verticalCentered="1"/>
  <pageMargins left="0.25624999999999998" right="0.25694444444444442" top="0.21944444444444444" bottom="0.5" header="0" footer="0"/>
  <pageSetup scale="70" orientation="landscape" horizontalDpi="4294967294" verticalDpi="12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2:O44"/>
  <sheetViews>
    <sheetView showOutlineSymbols="0" topLeftCell="A11" zoomScaleNormal="100" workbookViewId="0">
      <selection activeCell="A11" sqref="A11"/>
    </sheetView>
  </sheetViews>
  <sheetFormatPr defaultColWidth="12.42578125" defaultRowHeight="15" x14ac:dyDescent="0.2"/>
  <cols>
    <col min="1" max="1" width="50.7109375" style="96" customWidth="1"/>
    <col min="2" max="2" width="9.85546875" style="96" customWidth="1"/>
    <col min="3" max="5" width="8.5703125" style="96" customWidth="1"/>
    <col min="6" max="7" width="17.85546875" style="96" customWidth="1"/>
    <col min="8" max="8" width="11.5703125" style="96" customWidth="1"/>
    <col min="9" max="9" width="17.7109375" style="96" customWidth="1"/>
    <col min="10" max="10" width="17.5703125" style="96" customWidth="1"/>
    <col min="11" max="11" width="17.85546875" style="96" customWidth="1"/>
    <col min="12" max="12" width="17.7109375" style="96" customWidth="1"/>
    <col min="13" max="13" width="2.28515625" style="96" customWidth="1"/>
    <col min="14" max="14" width="4.7109375" style="96" bestFit="1" customWidth="1"/>
    <col min="15" max="15" width="3.42578125" style="96" bestFit="1" customWidth="1"/>
    <col min="16" max="16384" width="12.42578125" style="96"/>
  </cols>
  <sheetData>
    <row r="2" spans="1:15" x14ac:dyDescent="0.2">
      <c r="A2" s="120" t="s">
        <v>258</v>
      </c>
      <c r="B2" s="100" t="s">
        <v>257</v>
      </c>
      <c r="G2" s="436" t="s">
        <v>31</v>
      </c>
      <c r="H2" s="702" t="s">
        <v>25</v>
      </c>
      <c r="I2" s="707"/>
      <c r="J2" s="707"/>
      <c r="K2" s="707"/>
      <c r="L2" s="708"/>
      <c r="M2" s="117"/>
      <c r="N2" s="295" t="s">
        <v>458</v>
      </c>
      <c r="O2" s="296" t="s">
        <v>470</v>
      </c>
    </row>
    <row r="3" spans="1:15" x14ac:dyDescent="0.2">
      <c r="G3" s="437">
        <f>FILING_YEAR</f>
        <v>2024</v>
      </c>
      <c r="H3" s="699" t="str">
        <f>CO_NAME</f>
        <v xml:space="preserve"> </v>
      </c>
      <c r="I3" s="709"/>
      <c r="J3" s="709"/>
      <c r="K3" s="709"/>
      <c r="L3" s="710"/>
      <c r="M3" s="123"/>
      <c r="N3" s="295" t="s">
        <v>459</v>
      </c>
      <c r="O3" s="296" t="s">
        <v>471</v>
      </c>
    </row>
    <row r="4" spans="1:15" ht="15.75" customHeight="1" x14ac:dyDescent="0.2">
      <c r="A4" s="120" t="s">
        <v>256</v>
      </c>
      <c r="F4" s="187"/>
      <c r="G4" s="186"/>
      <c r="H4" s="123"/>
      <c r="M4" s="117"/>
      <c r="N4" s="295" t="s">
        <v>460</v>
      </c>
      <c r="O4" s="296" t="s">
        <v>472</v>
      </c>
    </row>
    <row r="5" spans="1:15" x14ac:dyDescent="0.2">
      <c r="A5" s="485">
        <v>1</v>
      </c>
      <c r="B5" s="442">
        <v>2</v>
      </c>
      <c r="C5" s="443"/>
      <c r="D5" s="442">
        <v>3</v>
      </c>
      <c r="E5" s="443"/>
      <c r="F5" s="485">
        <v>4</v>
      </c>
      <c r="G5" s="485">
        <v>5</v>
      </c>
      <c r="H5" s="485">
        <v>6</v>
      </c>
      <c r="I5" s="485">
        <v>7</v>
      </c>
      <c r="J5" s="485">
        <v>8</v>
      </c>
      <c r="K5" s="485" t="s">
        <v>255</v>
      </c>
      <c r="L5" s="444" t="s">
        <v>254</v>
      </c>
      <c r="M5" s="132"/>
      <c r="N5" s="295" t="s">
        <v>461</v>
      </c>
      <c r="O5" s="296" t="s">
        <v>473</v>
      </c>
    </row>
    <row r="6" spans="1:15" x14ac:dyDescent="0.2">
      <c r="A6" s="445"/>
      <c r="B6" s="705" t="s">
        <v>207</v>
      </c>
      <c r="C6" s="632"/>
      <c r="D6" s="705" t="s">
        <v>225</v>
      </c>
      <c r="E6" s="632"/>
      <c r="F6" s="446"/>
      <c r="G6" s="446"/>
      <c r="H6" s="447"/>
      <c r="I6" s="447"/>
      <c r="J6" s="447"/>
      <c r="K6" s="446" t="s">
        <v>253</v>
      </c>
      <c r="L6" s="445"/>
      <c r="M6" s="117"/>
      <c r="N6" s="295" t="s">
        <v>462</v>
      </c>
      <c r="O6" s="296" t="s">
        <v>474</v>
      </c>
    </row>
    <row r="7" spans="1:15" x14ac:dyDescent="0.2">
      <c r="A7" s="446"/>
      <c r="B7" s="448"/>
      <c r="C7" s="448"/>
      <c r="D7" s="449"/>
      <c r="E7" s="450"/>
      <c r="F7" s="446" t="s">
        <v>483</v>
      </c>
      <c r="G7" s="446"/>
      <c r="H7" s="446" t="s">
        <v>252</v>
      </c>
      <c r="I7" s="446" t="s">
        <v>251</v>
      </c>
      <c r="J7" s="446" t="s">
        <v>250</v>
      </c>
      <c r="K7" s="446" t="s">
        <v>249</v>
      </c>
      <c r="L7" s="451" t="s">
        <v>248</v>
      </c>
      <c r="M7" s="117"/>
      <c r="N7" s="295" t="s">
        <v>463</v>
      </c>
      <c r="O7" s="296" t="s">
        <v>475</v>
      </c>
    </row>
    <row r="8" spans="1:15" x14ac:dyDescent="0.2">
      <c r="A8" s="446"/>
      <c r="B8" s="447"/>
      <c r="C8" s="447"/>
      <c r="D8" s="447"/>
      <c r="E8" s="100"/>
      <c r="F8" s="446" t="s">
        <v>196</v>
      </c>
      <c r="G8" s="447"/>
      <c r="H8" s="446" t="s">
        <v>247</v>
      </c>
      <c r="I8" s="446" t="s">
        <v>246</v>
      </c>
      <c r="J8" s="446" t="s">
        <v>246</v>
      </c>
      <c r="K8" s="446" t="s">
        <v>245</v>
      </c>
      <c r="L8" s="451" t="s">
        <v>244</v>
      </c>
      <c r="M8" s="117"/>
      <c r="N8" s="295" t="s">
        <v>464</v>
      </c>
      <c r="O8" s="296" t="s">
        <v>476</v>
      </c>
    </row>
    <row r="9" spans="1:15" x14ac:dyDescent="0.2">
      <c r="A9" s="446"/>
      <c r="B9" s="446" t="s">
        <v>243</v>
      </c>
      <c r="C9" s="446" t="s">
        <v>242</v>
      </c>
      <c r="D9" s="446" t="s">
        <v>241</v>
      </c>
      <c r="E9" s="111"/>
      <c r="F9" s="446" t="s">
        <v>484</v>
      </c>
      <c r="G9" s="446"/>
      <c r="H9" s="446" t="s">
        <v>240</v>
      </c>
      <c r="I9" s="446" t="s">
        <v>239</v>
      </c>
      <c r="J9" s="446" t="s">
        <v>239</v>
      </c>
      <c r="K9" s="446" t="s">
        <v>238</v>
      </c>
      <c r="L9" s="451" t="s">
        <v>237</v>
      </c>
      <c r="M9" s="117"/>
      <c r="N9" s="295" t="s">
        <v>465</v>
      </c>
      <c r="O9" s="296" t="s">
        <v>477</v>
      </c>
    </row>
    <row r="10" spans="1:15" x14ac:dyDescent="0.2">
      <c r="A10" s="446" t="s">
        <v>236</v>
      </c>
      <c r="B10" s="446" t="s">
        <v>235</v>
      </c>
      <c r="C10" s="446" t="s">
        <v>234</v>
      </c>
      <c r="D10" s="448" t="s">
        <v>228</v>
      </c>
      <c r="E10" s="448" t="s">
        <v>233</v>
      </c>
      <c r="F10" s="446" t="s">
        <v>485</v>
      </c>
      <c r="G10" s="446" t="s">
        <v>232</v>
      </c>
      <c r="H10" s="446" t="s">
        <v>231</v>
      </c>
      <c r="I10" s="446" t="s">
        <v>230</v>
      </c>
      <c r="J10" s="446" t="s">
        <v>230</v>
      </c>
      <c r="K10" s="446" t="s">
        <v>229</v>
      </c>
      <c r="L10" s="452" t="s">
        <v>228</v>
      </c>
      <c r="M10" s="117"/>
      <c r="N10" s="295" t="s">
        <v>466</v>
      </c>
      <c r="O10" s="296" t="s">
        <v>478</v>
      </c>
    </row>
    <row r="11" spans="1:15" x14ac:dyDescent="0.2">
      <c r="A11" s="160"/>
      <c r="B11" s="260"/>
      <c r="C11" s="196"/>
      <c r="D11" s="297"/>
      <c r="E11" s="342"/>
      <c r="F11" s="291">
        <v>0</v>
      </c>
      <c r="G11" s="291">
        <v>0</v>
      </c>
      <c r="H11" s="395"/>
      <c r="I11" s="291">
        <v>0</v>
      </c>
      <c r="J11" s="291">
        <v>0</v>
      </c>
      <c r="K11" s="291">
        <v>0</v>
      </c>
      <c r="L11" s="291">
        <v>0</v>
      </c>
      <c r="M11" s="117"/>
      <c r="N11" s="295" t="s">
        <v>467</v>
      </c>
      <c r="O11" s="296" t="s">
        <v>479</v>
      </c>
    </row>
    <row r="12" spans="1:15" x14ac:dyDescent="0.2">
      <c r="A12" s="160"/>
      <c r="B12" s="260"/>
      <c r="C12" s="196"/>
      <c r="D12" s="297"/>
      <c r="E12" s="342"/>
      <c r="F12" s="291">
        <v>0</v>
      </c>
      <c r="G12" s="291">
        <v>0</v>
      </c>
      <c r="H12" s="395"/>
      <c r="I12" s="291">
        <v>0</v>
      </c>
      <c r="J12" s="291">
        <v>0</v>
      </c>
      <c r="K12" s="291">
        <v>0</v>
      </c>
      <c r="L12" s="291">
        <v>0</v>
      </c>
      <c r="M12" s="117"/>
      <c r="N12" s="295" t="s">
        <v>468</v>
      </c>
      <c r="O12" s="296" t="s">
        <v>480</v>
      </c>
    </row>
    <row r="13" spans="1:15" x14ac:dyDescent="0.2">
      <c r="A13" s="160"/>
      <c r="B13" s="260"/>
      <c r="C13" s="196"/>
      <c r="D13" s="297"/>
      <c r="E13" s="342"/>
      <c r="F13" s="291">
        <v>0</v>
      </c>
      <c r="G13" s="291">
        <v>0</v>
      </c>
      <c r="H13" s="395"/>
      <c r="I13" s="291">
        <v>0</v>
      </c>
      <c r="J13" s="291">
        <v>0</v>
      </c>
      <c r="K13" s="291">
        <v>0</v>
      </c>
      <c r="L13" s="291">
        <v>0</v>
      </c>
      <c r="M13" s="117"/>
      <c r="N13" s="295" t="s">
        <v>469</v>
      </c>
      <c r="O13" s="296" t="s">
        <v>481</v>
      </c>
    </row>
    <row r="14" spans="1:15" x14ac:dyDescent="0.2">
      <c r="A14" s="160"/>
      <c r="B14" s="260"/>
      <c r="C14" s="196"/>
      <c r="D14" s="297"/>
      <c r="E14" s="342"/>
      <c r="F14" s="291">
        <v>0</v>
      </c>
      <c r="G14" s="291">
        <v>0</v>
      </c>
      <c r="H14" s="395"/>
      <c r="I14" s="291">
        <v>0</v>
      </c>
      <c r="J14" s="291">
        <v>0</v>
      </c>
      <c r="K14" s="291">
        <v>0</v>
      </c>
      <c r="L14" s="291">
        <v>0</v>
      </c>
      <c r="M14" s="117"/>
    </row>
    <row r="15" spans="1:15" x14ac:dyDescent="0.2">
      <c r="A15" s="160"/>
      <c r="B15" s="260"/>
      <c r="C15" s="196"/>
      <c r="D15" s="297"/>
      <c r="E15" s="342"/>
      <c r="F15" s="291">
        <v>0</v>
      </c>
      <c r="G15" s="291">
        <v>0</v>
      </c>
      <c r="H15" s="395"/>
      <c r="I15" s="291">
        <v>0</v>
      </c>
      <c r="J15" s="291">
        <v>0</v>
      </c>
      <c r="K15" s="291">
        <v>0</v>
      </c>
      <c r="L15" s="291">
        <v>0</v>
      </c>
      <c r="M15" s="117"/>
    </row>
    <row r="16" spans="1:15" x14ac:dyDescent="0.2">
      <c r="A16" s="160"/>
      <c r="B16" s="260"/>
      <c r="C16" s="196"/>
      <c r="D16" s="297"/>
      <c r="E16" s="342"/>
      <c r="F16" s="291">
        <v>0</v>
      </c>
      <c r="G16" s="291">
        <v>0</v>
      </c>
      <c r="H16" s="395"/>
      <c r="I16" s="291">
        <v>0</v>
      </c>
      <c r="J16" s="291">
        <v>0</v>
      </c>
      <c r="K16" s="291">
        <v>0</v>
      </c>
      <c r="L16" s="291">
        <v>0</v>
      </c>
      <c r="M16" s="117"/>
    </row>
    <row r="17" spans="1:13" x14ac:dyDescent="0.2">
      <c r="A17" s="160"/>
      <c r="B17" s="260"/>
      <c r="C17" s="196"/>
      <c r="D17" s="297"/>
      <c r="E17" s="342"/>
      <c r="F17" s="291">
        <v>0</v>
      </c>
      <c r="G17" s="291">
        <v>0</v>
      </c>
      <c r="H17" s="395"/>
      <c r="I17" s="291">
        <v>0</v>
      </c>
      <c r="J17" s="291">
        <v>0</v>
      </c>
      <c r="K17" s="291">
        <v>0</v>
      </c>
      <c r="L17" s="291">
        <v>0</v>
      </c>
      <c r="M17" s="117"/>
    </row>
    <row r="18" spans="1:13" x14ac:dyDescent="0.2">
      <c r="A18" s="160"/>
      <c r="B18" s="260"/>
      <c r="C18" s="196"/>
      <c r="D18" s="297"/>
      <c r="E18" s="342"/>
      <c r="F18" s="291">
        <v>0</v>
      </c>
      <c r="G18" s="291">
        <v>0</v>
      </c>
      <c r="H18" s="395"/>
      <c r="I18" s="291">
        <v>0</v>
      </c>
      <c r="J18" s="291">
        <v>0</v>
      </c>
      <c r="K18" s="291">
        <v>0</v>
      </c>
      <c r="L18" s="291">
        <v>0</v>
      </c>
      <c r="M18" s="117"/>
    </row>
    <row r="19" spans="1:13" x14ac:dyDescent="0.2">
      <c r="A19" s="160"/>
      <c r="B19" s="260"/>
      <c r="C19" s="196"/>
      <c r="D19" s="297"/>
      <c r="E19" s="342"/>
      <c r="F19" s="291">
        <v>0</v>
      </c>
      <c r="G19" s="291">
        <v>0</v>
      </c>
      <c r="H19" s="395"/>
      <c r="I19" s="291">
        <v>0</v>
      </c>
      <c r="J19" s="291">
        <v>0</v>
      </c>
      <c r="K19" s="291">
        <v>0</v>
      </c>
      <c r="L19" s="291">
        <v>0</v>
      </c>
      <c r="M19" s="117"/>
    </row>
    <row r="20" spans="1:13" x14ac:dyDescent="0.2">
      <c r="A20" s="160"/>
      <c r="B20" s="260"/>
      <c r="C20" s="196"/>
      <c r="D20" s="297"/>
      <c r="E20" s="342"/>
      <c r="F20" s="291">
        <v>0</v>
      </c>
      <c r="G20" s="291">
        <v>0</v>
      </c>
      <c r="H20" s="395"/>
      <c r="I20" s="291">
        <v>0</v>
      </c>
      <c r="J20" s="291">
        <v>0</v>
      </c>
      <c r="K20" s="291">
        <v>0</v>
      </c>
      <c r="L20" s="291">
        <v>0</v>
      </c>
      <c r="M20" s="117"/>
    </row>
    <row r="21" spans="1:13" x14ac:dyDescent="0.2">
      <c r="A21" s="160"/>
      <c r="B21" s="260"/>
      <c r="C21" s="196"/>
      <c r="D21" s="297"/>
      <c r="E21" s="342"/>
      <c r="F21" s="291">
        <v>0</v>
      </c>
      <c r="G21" s="291">
        <v>0</v>
      </c>
      <c r="H21" s="395"/>
      <c r="I21" s="291">
        <v>0</v>
      </c>
      <c r="J21" s="291">
        <v>0</v>
      </c>
      <c r="K21" s="291">
        <v>0</v>
      </c>
      <c r="L21" s="291">
        <v>0</v>
      </c>
      <c r="M21" s="117"/>
    </row>
    <row r="22" spans="1:13" x14ac:dyDescent="0.2">
      <c r="A22" s="160"/>
      <c r="B22" s="260"/>
      <c r="C22" s="196"/>
      <c r="D22" s="297"/>
      <c r="E22" s="342"/>
      <c r="F22" s="291">
        <v>0</v>
      </c>
      <c r="G22" s="291">
        <v>0</v>
      </c>
      <c r="H22" s="395"/>
      <c r="I22" s="291">
        <v>0</v>
      </c>
      <c r="J22" s="291">
        <v>0</v>
      </c>
      <c r="K22" s="291">
        <v>0</v>
      </c>
      <c r="L22" s="291">
        <v>0</v>
      </c>
      <c r="M22" s="117"/>
    </row>
    <row r="23" spans="1:13" x14ac:dyDescent="0.2">
      <c r="A23" s="160"/>
      <c r="B23" s="260"/>
      <c r="C23" s="196"/>
      <c r="D23" s="297"/>
      <c r="E23" s="342"/>
      <c r="F23" s="291">
        <v>0</v>
      </c>
      <c r="G23" s="291">
        <v>0</v>
      </c>
      <c r="H23" s="395"/>
      <c r="I23" s="291">
        <v>0</v>
      </c>
      <c r="J23" s="291">
        <v>0</v>
      </c>
      <c r="K23" s="291">
        <v>0</v>
      </c>
      <c r="L23" s="291">
        <v>0</v>
      </c>
      <c r="M23" s="117"/>
    </row>
    <row r="24" spans="1:13" x14ac:dyDescent="0.2">
      <c r="A24" s="160"/>
      <c r="B24" s="260"/>
      <c r="C24" s="196"/>
      <c r="D24" s="297"/>
      <c r="E24" s="342"/>
      <c r="F24" s="291">
        <v>0</v>
      </c>
      <c r="G24" s="291">
        <v>0</v>
      </c>
      <c r="H24" s="395"/>
      <c r="I24" s="291">
        <v>0</v>
      </c>
      <c r="J24" s="291">
        <v>0</v>
      </c>
      <c r="K24" s="291">
        <v>0</v>
      </c>
      <c r="L24" s="291">
        <v>0</v>
      </c>
      <c r="M24" s="117"/>
    </row>
    <row r="25" spans="1:13" x14ac:dyDescent="0.2">
      <c r="A25" s="160"/>
      <c r="B25" s="260"/>
      <c r="C25" s="196"/>
      <c r="D25" s="297"/>
      <c r="E25" s="342"/>
      <c r="F25" s="291">
        <v>0</v>
      </c>
      <c r="G25" s="291">
        <v>0</v>
      </c>
      <c r="H25" s="395"/>
      <c r="I25" s="291">
        <v>0</v>
      </c>
      <c r="J25" s="291">
        <v>0</v>
      </c>
      <c r="K25" s="291">
        <v>0</v>
      </c>
      <c r="L25" s="291">
        <v>0</v>
      </c>
      <c r="M25" s="117"/>
    </row>
    <row r="26" spans="1:13" x14ac:dyDescent="0.2">
      <c r="A26" s="160"/>
      <c r="B26" s="260"/>
      <c r="C26" s="196"/>
      <c r="D26" s="297"/>
      <c r="E26" s="342"/>
      <c r="F26" s="291">
        <v>0</v>
      </c>
      <c r="G26" s="291">
        <v>0</v>
      </c>
      <c r="H26" s="395"/>
      <c r="I26" s="291">
        <v>0</v>
      </c>
      <c r="J26" s="291">
        <v>0</v>
      </c>
      <c r="K26" s="291">
        <v>0</v>
      </c>
      <c r="L26" s="291">
        <v>0</v>
      </c>
      <c r="M26" s="117"/>
    </row>
    <row r="27" spans="1:13" x14ac:dyDescent="0.2">
      <c r="A27" s="160"/>
      <c r="B27" s="260"/>
      <c r="C27" s="196"/>
      <c r="D27" s="297"/>
      <c r="E27" s="342"/>
      <c r="F27" s="291">
        <v>0</v>
      </c>
      <c r="G27" s="291">
        <v>0</v>
      </c>
      <c r="H27" s="395"/>
      <c r="I27" s="291">
        <v>0</v>
      </c>
      <c r="J27" s="291">
        <v>0</v>
      </c>
      <c r="K27" s="291">
        <v>0</v>
      </c>
      <c r="L27" s="291">
        <v>0</v>
      </c>
      <c r="M27" s="117"/>
    </row>
    <row r="28" spans="1:13" x14ac:dyDescent="0.2">
      <c r="A28" s="160"/>
      <c r="B28" s="260"/>
      <c r="C28" s="196"/>
      <c r="D28" s="297"/>
      <c r="E28" s="342"/>
      <c r="F28" s="291">
        <v>0</v>
      </c>
      <c r="G28" s="291">
        <v>0</v>
      </c>
      <c r="H28" s="395"/>
      <c r="I28" s="291">
        <v>0</v>
      </c>
      <c r="J28" s="291">
        <v>0</v>
      </c>
      <c r="K28" s="291">
        <v>0</v>
      </c>
      <c r="L28" s="291">
        <v>0</v>
      </c>
      <c r="M28" s="117"/>
    </row>
    <row r="29" spans="1:13" x14ac:dyDescent="0.2">
      <c r="A29" s="160"/>
      <c r="B29" s="260"/>
      <c r="C29" s="196"/>
      <c r="D29" s="297"/>
      <c r="E29" s="342"/>
      <c r="F29" s="291">
        <v>0</v>
      </c>
      <c r="G29" s="291">
        <v>0</v>
      </c>
      <c r="H29" s="395"/>
      <c r="I29" s="291">
        <v>0</v>
      </c>
      <c r="J29" s="291">
        <v>0</v>
      </c>
      <c r="K29" s="291">
        <v>0</v>
      </c>
      <c r="L29" s="291">
        <v>0</v>
      </c>
      <c r="M29" s="117"/>
    </row>
    <row r="30" spans="1:13" x14ac:dyDescent="0.2">
      <c r="A30" s="160"/>
      <c r="B30" s="260"/>
      <c r="C30" s="196"/>
      <c r="D30" s="297"/>
      <c r="E30" s="342"/>
      <c r="F30" s="291">
        <v>0</v>
      </c>
      <c r="G30" s="291">
        <v>0</v>
      </c>
      <c r="H30" s="395"/>
      <c r="I30" s="291">
        <v>0</v>
      </c>
      <c r="J30" s="291">
        <v>0</v>
      </c>
      <c r="K30" s="291">
        <v>0</v>
      </c>
      <c r="L30" s="291">
        <v>0</v>
      </c>
      <c r="M30" s="117"/>
    </row>
    <row r="31" spans="1:13" x14ac:dyDescent="0.2">
      <c r="A31" s="160"/>
      <c r="B31" s="260"/>
      <c r="C31" s="196"/>
      <c r="D31" s="297"/>
      <c r="E31" s="342"/>
      <c r="F31" s="291">
        <v>0</v>
      </c>
      <c r="G31" s="291">
        <v>0</v>
      </c>
      <c r="H31" s="395"/>
      <c r="I31" s="291">
        <v>0</v>
      </c>
      <c r="J31" s="291">
        <v>0</v>
      </c>
      <c r="K31" s="291">
        <v>0</v>
      </c>
      <c r="L31" s="291">
        <v>0</v>
      </c>
      <c r="M31" s="117"/>
    </row>
    <row r="32" spans="1:13" x14ac:dyDescent="0.2">
      <c r="A32" s="160"/>
      <c r="B32" s="260"/>
      <c r="C32" s="196"/>
      <c r="D32" s="297"/>
      <c r="E32" s="342"/>
      <c r="F32" s="291">
        <v>0</v>
      </c>
      <c r="G32" s="291">
        <v>0</v>
      </c>
      <c r="H32" s="395"/>
      <c r="I32" s="291">
        <v>0</v>
      </c>
      <c r="J32" s="291">
        <v>0</v>
      </c>
      <c r="K32" s="291">
        <v>0</v>
      </c>
      <c r="L32" s="291">
        <v>0</v>
      </c>
      <c r="M32" s="117"/>
    </row>
    <row r="33" spans="1:13" x14ac:dyDescent="0.2">
      <c r="A33" s="160"/>
      <c r="B33" s="260"/>
      <c r="C33" s="196"/>
      <c r="D33" s="297"/>
      <c r="E33" s="342"/>
      <c r="F33" s="291">
        <v>0</v>
      </c>
      <c r="G33" s="291">
        <v>0</v>
      </c>
      <c r="H33" s="395"/>
      <c r="I33" s="291">
        <v>0</v>
      </c>
      <c r="J33" s="291">
        <v>0</v>
      </c>
      <c r="K33" s="291">
        <v>0</v>
      </c>
      <c r="L33" s="291">
        <v>0</v>
      </c>
      <c r="M33" s="117"/>
    </row>
    <row r="34" spans="1:13" x14ac:dyDescent="0.2">
      <c r="A34" s="160"/>
      <c r="B34" s="260"/>
      <c r="C34" s="196"/>
      <c r="D34" s="297"/>
      <c r="E34" s="342"/>
      <c r="F34" s="291">
        <v>0</v>
      </c>
      <c r="G34" s="291">
        <v>0</v>
      </c>
      <c r="H34" s="395"/>
      <c r="I34" s="291">
        <v>0</v>
      </c>
      <c r="J34" s="291">
        <v>0</v>
      </c>
      <c r="K34" s="291">
        <v>0</v>
      </c>
      <c r="L34" s="291">
        <v>0</v>
      </c>
      <c r="M34" s="117"/>
    </row>
    <row r="35" spans="1:13" x14ac:dyDescent="0.2">
      <c r="A35" s="160"/>
      <c r="B35" s="260"/>
      <c r="C35" s="196"/>
      <c r="D35" s="297"/>
      <c r="E35" s="342"/>
      <c r="F35" s="291">
        <v>0</v>
      </c>
      <c r="G35" s="291">
        <v>0</v>
      </c>
      <c r="H35" s="395"/>
      <c r="I35" s="291">
        <v>0</v>
      </c>
      <c r="J35" s="291">
        <v>0</v>
      </c>
      <c r="K35" s="291">
        <v>0</v>
      </c>
      <c r="L35" s="291">
        <v>0</v>
      </c>
      <c r="M35" s="117"/>
    </row>
    <row r="36" spans="1:13" x14ac:dyDescent="0.2">
      <c r="A36" s="160"/>
      <c r="B36" s="260"/>
      <c r="C36" s="196"/>
      <c r="D36" s="297"/>
      <c r="E36" s="342"/>
      <c r="F36" s="291">
        <v>0</v>
      </c>
      <c r="G36" s="291">
        <v>0</v>
      </c>
      <c r="H36" s="395"/>
      <c r="I36" s="291">
        <v>0</v>
      </c>
      <c r="J36" s="291">
        <v>0</v>
      </c>
      <c r="K36" s="291">
        <v>0</v>
      </c>
      <c r="L36" s="291">
        <v>0</v>
      </c>
      <c r="M36" s="117"/>
    </row>
    <row r="37" spans="1:13" x14ac:dyDescent="0.2">
      <c r="A37" s="160"/>
      <c r="B37" s="260"/>
      <c r="C37" s="196"/>
      <c r="D37" s="297"/>
      <c r="E37" s="342"/>
      <c r="F37" s="291">
        <v>0</v>
      </c>
      <c r="G37" s="291">
        <v>0</v>
      </c>
      <c r="H37" s="395"/>
      <c r="I37" s="291">
        <v>0</v>
      </c>
      <c r="J37" s="291">
        <v>0</v>
      </c>
      <c r="K37" s="291">
        <v>0</v>
      </c>
      <c r="L37" s="291">
        <v>0</v>
      </c>
      <c r="M37" s="117"/>
    </row>
    <row r="38" spans="1:13" x14ac:dyDescent="0.2">
      <c r="A38" s="160"/>
      <c r="B38" s="260"/>
      <c r="C38" s="196"/>
      <c r="D38" s="297"/>
      <c r="E38" s="342"/>
      <c r="F38" s="291">
        <v>0</v>
      </c>
      <c r="G38" s="291">
        <v>0</v>
      </c>
      <c r="H38" s="395"/>
      <c r="I38" s="291">
        <v>0</v>
      </c>
      <c r="J38" s="291">
        <v>0</v>
      </c>
      <c r="K38" s="291">
        <v>0</v>
      </c>
      <c r="L38" s="291">
        <v>0</v>
      </c>
      <c r="M38" s="117"/>
    </row>
    <row r="39" spans="1:13" ht="15.75" thickBot="1" x14ac:dyDescent="0.25">
      <c r="A39" s="160"/>
      <c r="B39" s="261"/>
      <c r="C39" s="346"/>
      <c r="D39" s="298"/>
      <c r="E39" s="343"/>
      <c r="F39" s="291">
        <v>0</v>
      </c>
      <c r="G39" s="291">
        <v>0</v>
      </c>
      <c r="H39" s="395"/>
      <c r="I39" s="291">
        <v>0</v>
      </c>
      <c r="J39" s="291">
        <v>0</v>
      </c>
      <c r="K39" s="291">
        <v>0</v>
      </c>
      <c r="L39" s="291">
        <v>0</v>
      </c>
      <c r="M39" s="117"/>
    </row>
    <row r="40" spans="1:13" ht="15.75" thickBot="1" x14ac:dyDescent="0.25">
      <c r="A40" s="159" t="s">
        <v>102</v>
      </c>
      <c r="B40" s="188" t="s">
        <v>227</v>
      </c>
      <c r="C40" s="188" t="s">
        <v>227</v>
      </c>
      <c r="D40" s="188" t="s">
        <v>227</v>
      </c>
      <c r="E40" s="188" t="s">
        <v>227</v>
      </c>
      <c r="F40" s="412">
        <f>SUM(F11:F39)</f>
        <v>0</v>
      </c>
      <c r="G40" s="412">
        <f>SUM(G11:G39)</f>
        <v>0</v>
      </c>
      <c r="H40" s="188" t="s">
        <v>227</v>
      </c>
      <c r="I40" s="412">
        <f>SUM(I11:I39)</f>
        <v>0</v>
      </c>
      <c r="J40" s="412">
        <f>SUM(J11:J39)</f>
        <v>0</v>
      </c>
      <c r="K40" s="413">
        <f>SUM(K11:K39)</f>
        <v>0</v>
      </c>
      <c r="L40" s="413">
        <f>SUM(L11:L39)</f>
        <v>0</v>
      </c>
      <c r="M40" s="114"/>
    </row>
    <row r="41" spans="1:13" x14ac:dyDescent="0.2">
      <c r="A41" s="122" t="str">
        <f>RevisionCover</f>
        <v>MO 375-0437 - Revised 12/24</v>
      </c>
      <c r="B41" s="128"/>
      <c r="C41" s="128"/>
      <c r="D41" s="128"/>
      <c r="E41" s="128"/>
      <c r="F41" s="145" t="s">
        <v>457</v>
      </c>
      <c r="G41" s="128"/>
      <c r="H41" s="128"/>
      <c r="I41" s="128"/>
      <c r="J41" s="128"/>
      <c r="K41" s="144"/>
      <c r="L41" s="407" t="s">
        <v>510</v>
      </c>
    </row>
    <row r="42" spans="1:13" ht="15.75" thickBot="1" x14ac:dyDescent="0.25">
      <c r="K42" s="142"/>
    </row>
    <row r="43" spans="1:13" ht="15.75" thickBot="1" x14ac:dyDescent="0.25">
      <c r="A43" s="265" t="s">
        <v>326</v>
      </c>
      <c r="F43" s="412">
        <f>SUM('Page 9'!F40+'Page 9-A'!F40+'Page 9-B'!F40+'Page 9-C'!F40)</f>
        <v>0</v>
      </c>
      <c r="G43" s="412">
        <f>SUM('Page 9'!G40+'Page 9-A'!G40+'Page 9-B'!G40+'Page 9-C'!G40)</f>
        <v>0</v>
      </c>
      <c r="I43" s="412">
        <f>SUM('Page 9'!I40+'Page 9-A'!I40+'Page 9-B'!I40+'Page 9-C'!I40)</f>
        <v>0</v>
      </c>
      <c r="J43" s="412">
        <f>SUM('Page 9'!J40+'Page 9-A'!J40+'Page 9-B'!J40+'Page 9-C'!J40)</f>
        <v>0</v>
      </c>
      <c r="K43" s="412">
        <f>SUM('Page 9'!K40+'Page 9-A'!K40+'Page 9-B'!K40+'Page 9-C'!K40)</f>
        <v>0</v>
      </c>
      <c r="L43" s="412">
        <f>SUM('Page 9'!L40+'Page 9-A'!L40+'Page 9-B'!L40+'Page 9-C'!L40)</f>
        <v>0</v>
      </c>
    </row>
    <row r="44" spans="1:13" x14ac:dyDescent="0.2">
      <c r="K44" s="142"/>
    </row>
  </sheetData>
  <sheetProtection algorithmName="SHA-512" hashValue="llKX8SDhqfoF/GyaxoimtyfdUdZXIJf/gcKtzk20TpOcbo9mKdIxhCl4oEqWiXABxvhj4Sd9cPOAbyyBG2BY+g==" saltValue="QB0SycALe+JmK78R46ZqYA==" spinCount="100000" sheet="1" selectLockedCells="1"/>
  <customSheetViews>
    <customSheetView guid="{A5FF1624-1AC3-4A8F-BE87-FB34E4AF9F76}" outlineSymbols="0" fitToPage="1">
      <selection activeCell="H9" sqref="H9:K9"/>
      <pageMargins left="0.25624999999999998" right="0.25694444444444442" top="0.21944444444444444" bottom="0.5" header="0" footer="0"/>
      <printOptions horizontalCentered="1" verticalCentered="1"/>
      <pageSetup scale="70" orientation="landscape" horizontalDpi="4294967294" verticalDpi="1200" r:id="rId1"/>
      <headerFooter alignWithMargins="0"/>
    </customSheetView>
  </customSheetViews>
  <mergeCells count="4">
    <mergeCell ref="H2:L2"/>
    <mergeCell ref="H3:L3"/>
    <mergeCell ref="B6:C6"/>
    <mergeCell ref="D6:E6"/>
  </mergeCells>
  <dataValidations count="5">
    <dataValidation type="textLength" allowBlank="1" showInputMessage="1" showErrorMessage="1" sqref="D11:D39" xr:uid="{00000000-0002-0000-0D00-000000000000}">
      <formula1>4</formula1>
      <formula2>4</formula2>
    </dataValidation>
    <dataValidation type="list" allowBlank="1" showInputMessage="1" showErrorMessage="1" errorTitle="Maturity Month - ERROR" error="Please select the 2-digit month from the drop-down menu." promptTitle="Maturity Month" prompt="Select the 2-digit month from the drop-down menu." sqref="E11:E39" xr:uid="{00000000-0002-0000-0D00-000001000000}">
      <formula1>MATURITY_MONTH_LIST</formula1>
    </dataValidation>
    <dataValidation allowBlank="1" showInputMessage="1" showErrorMessage="1" promptTitle="How Paid" prompt="Enter the initial letters for each month using the first three letters of the month when necessary. (For example, February and July = F - Jul)" sqref="C11:C39" xr:uid="{00000000-0002-0000-0D00-000002000000}"/>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I11:L39 F11:F12 F14:F39" xr:uid="{00000000-0002-0000-0D00-000003000000}">
      <formula1>-9999999999</formula1>
      <formula2>9999999999</formula2>
    </dataValidation>
    <dataValidation type="whole" allowBlank="1" showInputMessage="1" showErrorMessage="1" errorTitle="DATA VALIDATION-ERROR" error="Please enter numbers only" promptTitle="DATA VALIDATION" prompt="Enter numbers only and round to the nearest dollar. Decimal points not accepted. " sqref="F13" xr:uid="{00000000-0002-0000-0D00-000004000000}">
      <formula1>-9999999999</formula1>
      <formula2>9999999999</formula2>
    </dataValidation>
  </dataValidations>
  <printOptions horizontalCentered="1" verticalCentered="1"/>
  <pageMargins left="0.25624999999999998" right="0.25694444444444442" top="0.21944444444444444" bottom="0.5" header="0" footer="0"/>
  <pageSetup scale="70" orientation="landscape" horizontalDpi="4294967294" verticalDpi="120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2:J41"/>
  <sheetViews>
    <sheetView showOutlineSymbols="0" topLeftCell="A11" zoomScaleNormal="100" workbookViewId="0">
      <selection activeCell="A11" sqref="A11"/>
    </sheetView>
  </sheetViews>
  <sheetFormatPr defaultColWidth="12.42578125" defaultRowHeight="15" x14ac:dyDescent="0.2"/>
  <cols>
    <col min="1" max="1" width="50.7109375" style="96" customWidth="1"/>
    <col min="2" max="2" width="14.28515625" style="96" customWidth="1"/>
    <col min="3" max="3" width="17.5703125" style="96" customWidth="1"/>
    <col min="4" max="4" width="12.42578125" style="96" customWidth="1"/>
    <col min="5" max="7" width="18" style="96" customWidth="1"/>
    <col min="8" max="8" width="17.85546875" style="96" customWidth="1"/>
    <col min="9" max="9" width="9.42578125" style="96" customWidth="1"/>
    <col min="10" max="10" width="1.42578125" style="96" customWidth="1"/>
    <col min="11" max="16384" width="12.42578125" style="96"/>
  </cols>
  <sheetData>
    <row r="2" spans="1:10" x14ac:dyDescent="0.2">
      <c r="A2" s="120" t="s">
        <v>278</v>
      </c>
      <c r="B2" s="100"/>
      <c r="C2" s="457" t="s">
        <v>31</v>
      </c>
      <c r="D2" s="713" t="s">
        <v>25</v>
      </c>
      <c r="E2" s="714"/>
      <c r="F2" s="714"/>
      <c r="G2" s="714"/>
      <c r="H2" s="714"/>
      <c r="I2" s="715"/>
      <c r="J2" s="123"/>
    </row>
    <row r="3" spans="1:10" x14ac:dyDescent="0.2">
      <c r="A3" s="120"/>
      <c r="B3" s="100"/>
      <c r="C3" s="458">
        <f>FILING_YEAR</f>
        <v>2024</v>
      </c>
      <c r="D3" s="711" t="str">
        <f>CO_NAME</f>
        <v xml:space="preserve"> </v>
      </c>
      <c r="E3" s="712"/>
      <c r="F3" s="712"/>
      <c r="G3" s="712"/>
      <c r="H3" s="712"/>
      <c r="I3" s="712"/>
      <c r="J3" s="123"/>
    </row>
    <row r="4" spans="1:10" ht="15.75" thickBot="1" x14ac:dyDescent="0.25">
      <c r="A4" s="120" t="s">
        <v>277</v>
      </c>
      <c r="B4" s="100"/>
      <c r="C4" s="447"/>
      <c r="D4" s="447"/>
      <c r="E4" s="100"/>
      <c r="F4" s="100"/>
      <c r="G4" s="100"/>
      <c r="H4" s="100"/>
      <c r="I4" s="100"/>
      <c r="J4" s="117"/>
    </row>
    <row r="5" spans="1:10" ht="12" customHeight="1" x14ac:dyDescent="0.2">
      <c r="A5" s="459">
        <v>1</v>
      </c>
      <c r="B5" s="459" t="s">
        <v>93</v>
      </c>
      <c r="C5" s="459" t="s">
        <v>180</v>
      </c>
      <c r="D5" s="459" t="s">
        <v>181</v>
      </c>
      <c r="E5" s="459" t="s">
        <v>182</v>
      </c>
      <c r="F5" s="459" t="s">
        <v>183</v>
      </c>
      <c r="G5" s="460"/>
      <c r="H5" s="148"/>
      <c r="I5" s="459">
        <v>8</v>
      </c>
      <c r="J5" s="114"/>
    </row>
    <row r="6" spans="1:10" ht="15.75" thickBot="1" x14ac:dyDescent="0.25">
      <c r="A6" s="461"/>
      <c r="B6" s="440"/>
      <c r="C6" s="462"/>
      <c r="D6" s="463" t="s">
        <v>276</v>
      </c>
      <c r="E6" s="462"/>
      <c r="F6" s="462"/>
      <c r="G6" s="462" t="s">
        <v>275</v>
      </c>
      <c r="H6" s="100"/>
      <c r="I6" s="462"/>
      <c r="J6" s="114"/>
    </row>
    <row r="7" spans="1:10" x14ac:dyDescent="0.2">
      <c r="A7" s="463"/>
      <c r="B7" s="462"/>
      <c r="C7" s="462"/>
      <c r="D7" s="463" t="s">
        <v>274</v>
      </c>
      <c r="E7" s="462"/>
      <c r="F7" s="462"/>
      <c r="G7" s="464" t="s">
        <v>273</v>
      </c>
      <c r="H7" s="465" t="s">
        <v>272</v>
      </c>
      <c r="I7" s="462"/>
      <c r="J7" s="114"/>
    </row>
    <row r="8" spans="1:10" x14ac:dyDescent="0.2">
      <c r="A8" s="463"/>
      <c r="B8" s="462"/>
      <c r="C8" s="463"/>
      <c r="D8" s="463" t="s">
        <v>271</v>
      </c>
      <c r="E8" s="462"/>
      <c r="F8" s="462"/>
      <c r="G8" s="466"/>
      <c r="H8" s="100"/>
      <c r="I8" s="462"/>
      <c r="J8" s="114"/>
    </row>
    <row r="9" spans="1:10" x14ac:dyDescent="0.2">
      <c r="A9" s="463" t="s">
        <v>236</v>
      </c>
      <c r="B9" s="463" t="s">
        <v>270</v>
      </c>
      <c r="C9" s="463" t="s">
        <v>482</v>
      </c>
      <c r="D9" s="463" t="s">
        <v>269</v>
      </c>
      <c r="E9" s="462"/>
      <c r="F9" s="462"/>
      <c r="G9" s="467" t="s">
        <v>268</v>
      </c>
      <c r="H9" s="111" t="s">
        <v>267</v>
      </c>
      <c r="I9" s="463" t="s">
        <v>228</v>
      </c>
      <c r="J9" s="114"/>
    </row>
    <row r="10" spans="1:10" ht="15.75" thickBot="1" x14ac:dyDescent="0.25">
      <c r="A10" s="462"/>
      <c r="B10" s="463" t="s">
        <v>266</v>
      </c>
      <c r="C10" s="463" t="s">
        <v>231</v>
      </c>
      <c r="D10" s="463" t="s">
        <v>231</v>
      </c>
      <c r="E10" s="463" t="s">
        <v>251</v>
      </c>
      <c r="F10" s="463" t="s">
        <v>250</v>
      </c>
      <c r="G10" s="468" t="s">
        <v>265</v>
      </c>
      <c r="H10" s="111" t="s">
        <v>264</v>
      </c>
      <c r="I10" s="463" t="s">
        <v>263</v>
      </c>
      <c r="J10" s="114"/>
    </row>
    <row r="11" spans="1:10" ht="15.75" thickBot="1" x14ac:dyDescent="0.25">
      <c r="A11" s="367"/>
      <c r="B11" s="410">
        <v>0</v>
      </c>
      <c r="C11" s="300">
        <f t="shared" ref="C11:C36" si="0">IF(E11&lt;F11, E11, F11)</f>
        <v>0</v>
      </c>
      <c r="D11" s="368"/>
      <c r="E11" s="299">
        <v>0</v>
      </c>
      <c r="F11" s="299">
        <v>0</v>
      </c>
      <c r="G11" s="299">
        <v>0</v>
      </c>
      <c r="H11" s="299">
        <v>0</v>
      </c>
      <c r="I11" s="350"/>
      <c r="J11" s="123"/>
    </row>
    <row r="12" spans="1:10" ht="15.75" thickBot="1" x14ac:dyDescent="0.25">
      <c r="A12" s="367"/>
      <c r="B12" s="410">
        <v>0</v>
      </c>
      <c r="C12" s="300">
        <f t="shared" si="0"/>
        <v>0</v>
      </c>
      <c r="D12" s="368"/>
      <c r="E12" s="299">
        <v>0</v>
      </c>
      <c r="F12" s="299">
        <v>0</v>
      </c>
      <c r="G12" s="299">
        <v>0</v>
      </c>
      <c r="H12" s="299">
        <v>0</v>
      </c>
      <c r="I12" s="350"/>
      <c r="J12" s="123"/>
    </row>
    <row r="13" spans="1:10" ht="15.75" thickBot="1" x14ac:dyDescent="0.25">
      <c r="A13" s="367"/>
      <c r="B13" s="410">
        <v>0</v>
      </c>
      <c r="C13" s="300">
        <f t="shared" si="0"/>
        <v>0</v>
      </c>
      <c r="D13" s="368"/>
      <c r="E13" s="299">
        <v>0</v>
      </c>
      <c r="F13" s="299">
        <v>0</v>
      </c>
      <c r="G13" s="299">
        <v>0</v>
      </c>
      <c r="H13" s="299">
        <v>0</v>
      </c>
      <c r="I13" s="350"/>
      <c r="J13" s="123"/>
    </row>
    <row r="14" spans="1:10" ht="15.75" thickBot="1" x14ac:dyDescent="0.25">
      <c r="A14" s="367"/>
      <c r="B14" s="410">
        <v>0</v>
      </c>
      <c r="C14" s="300">
        <f t="shared" si="0"/>
        <v>0</v>
      </c>
      <c r="D14" s="368"/>
      <c r="E14" s="299">
        <v>0</v>
      </c>
      <c r="F14" s="299">
        <v>0</v>
      </c>
      <c r="G14" s="299">
        <v>0</v>
      </c>
      <c r="H14" s="299">
        <v>0</v>
      </c>
      <c r="I14" s="350"/>
      <c r="J14" s="123"/>
    </row>
    <row r="15" spans="1:10" ht="15.75" thickBot="1" x14ac:dyDescent="0.25">
      <c r="A15" s="367"/>
      <c r="B15" s="410">
        <v>0</v>
      </c>
      <c r="C15" s="300">
        <f t="shared" si="0"/>
        <v>0</v>
      </c>
      <c r="D15" s="368"/>
      <c r="E15" s="299">
        <v>0</v>
      </c>
      <c r="F15" s="299">
        <v>0</v>
      </c>
      <c r="G15" s="299">
        <v>0</v>
      </c>
      <c r="H15" s="299">
        <v>0</v>
      </c>
      <c r="I15" s="350"/>
      <c r="J15" s="123"/>
    </row>
    <row r="16" spans="1:10" ht="15.75" thickBot="1" x14ac:dyDescent="0.25">
      <c r="A16" s="367"/>
      <c r="B16" s="410">
        <v>0</v>
      </c>
      <c r="C16" s="300">
        <f t="shared" si="0"/>
        <v>0</v>
      </c>
      <c r="D16" s="368"/>
      <c r="E16" s="299">
        <v>0</v>
      </c>
      <c r="F16" s="299">
        <v>0</v>
      </c>
      <c r="G16" s="299">
        <v>0</v>
      </c>
      <c r="H16" s="299">
        <v>0</v>
      </c>
      <c r="I16" s="350"/>
      <c r="J16" s="123"/>
    </row>
    <row r="17" spans="1:10" ht="15.75" thickBot="1" x14ac:dyDescent="0.25">
      <c r="A17" s="367"/>
      <c r="B17" s="410">
        <v>0</v>
      </c>
      <c r="C17" s="300">
        <f t="shared" si="0"/>
        <v>0</v>
      </c>
      <c r="D17" s="368"/>
      <c r="E17" s="299">
        <v>0</v>
      </c>
      <c r="F17" s="299">
        <v>0</v>
      </c>
      <c r="G17" s="299">
        <v>0</v>
      </c>
      <c r="H17" s="299">
        <v>0</v>
      </c>
      <c r="I17" s="350"/>
      <c r="J17" s="123"/>
    </row>
    <row r="18" spans="1:10" ht="15.75" thickBot="1" x14ac:dyDescent="0.25">
      <c r="A18" s="367"/>
      <c r="B18" s="410">
        <v>0</v>
      </c>
      <c r="C18" s="300">
        <f t="shared" si="0"/>
        <v>0</v>
      </c>
      <c r="D18" s="368"/>
      <c r="E18" s="299">
        <v>0</v>
      </c>
      <c r="F18" s="299">
        <v>0</v>
      </c>
      <c r="G18" s="299">
        <v>0</v>
      </c>
      <c r="H18" s="299">
        <v>0</v>
      </c>
      <c r="I18" s="350"/>
      <c r="J18" s="123"/>
    </row>
    <row r="19" spans="1:10" ht="15.75" thickBot="1" x14ac:dyDescent="0.25">
      <c r="A19" s="367"/>
      <c r="B19" s="410">
        <v>0</v>
      </c>
      <c r="C19" s="300">
        <f t="shared" si="0"/>
        <v>0</v>
      </c>
      <c r="D19" s="368"/>
      <c r="E19" s="299">
        <v>0</v>
      </c>
      <c r="F19" s="299">
        <v>0</v>
      </c>
      <c r="G19" s="299">
        <v>0</v>
      </c>
      <c r="H19" s="299">
        <v>0</v>
      </c>
      <c r="I19" s="350"/>
      <c r="J19" s="123"/>
    </row>
    <row r="20" spans="1:10" ht="15.75" thickBot="1" x14ac:dyDescent="0.25">
      <c r="A20" s="367"/>
      <c r="B20" s="410">
        <v>0</v>
      </c>
      <c r="C20" s="300">
        <f t="shared" si="0"/>
        <v>0</v>
      </c>
      <c r="D20" s="368"/>
      <c r="E20" s="299">
        <v>0</v>
      </c>
      <c r="F20" s="299">
        <v>0</v>
      </c>
      <c r="G20" s="299">
        <v>0</v>
      </c>
      <c r="H20" s="299">
        <v>0</v>
      </c>
      <c r="I20" s="350"/>
      <c r="J20" s="123"/>
    </row>
    <row r="21" spans="1:10" ht="15.75" thickBot="1" x14ac:dyDescent="0.25">
      <c r="A21" s="367"/>
      <c r="B21" s="410">
        <v>0</v>
      </c>
      <c r="C21" s="300">
        <f t="shared" si="0"/>
        <v>0</v>
      </c>
      <c r="D21" s="368"/>
      <c r="E21" s="299">
        <v>0</v>
      </c>
      <c r="F21" s="299">
        <v>0</v>
      </c>
      <c r="G21" s="299">
        <v>0</v>
      </c>
      <c r="H21" s="299">
        <v>0</v>
      </c>
      <c r="I21" s="350"/>
      <c r="J21" s="123"/>
    </row>
    <row r="22" spans="1:10" ht="15.75" thickBot="1" x14ac:dyDescent="0.25">
      <c r="A22" s="367"/>
      <c r="B22" s="410">
        <v>0</v>
      </c>
      <c r="C22" s="300">
        <f t="shared" si="0"/>
        <v>0</v>
      </c>
      <c r="D22" s="368"/>
      <c r="E22" s="299">
        <v>0</v>
      </c>
      <c r="F22" s="299">
        <v>0</v>
      </c>
      <c r="G22" s="299">
        <v>0</v>
      </c>
      <c r="H22" s="299">
        <v>0</v>
      </c>
      <c r="I22" s="350"/>
      <c r="J22" s="123"/>
    </row>
    <row r="23" spans="1:10" ht="15.75" thickBot="1" x14ac:dyDescent="0.25">
      <c r="A23" s="367"/>
      <c r="B23" s="410">
        <v>0</v>
      </c>
      <c r="C23" s="300">
        <f t="shared" si="0"/>
        <v>0</v>
      </c>
      <c r="D23" s="368"/>
      <c r="E23" s="299">
        <v>0</v>
      </c>
      <c r="F23" s="299">
        <v>0</v>
      </c>
      <c r="G23" s="299">
        <v>0</v>
      </c>
      <c r="H23" s="299">
        <v>0</v>
      </c>
      <c r="I23" s="350"/>
      <c r="J23" s="123"/>
    </row>
    <row r="24" spans="1:10" ht="15.75" thickBot="1" x14ac:dyDescent="0.25">
      <c r="A24" s="367"/>
      <c r="B24" s="410">
        <v>0</v>
      </c>
      <c r="C24" s="300">
        <f t="shared" si="0"/>
        <v>0</v>
      </c>
      <c r="D24" s="368"/>
      <c r="E24" s="299">
        <v>0</v>
      </c>
      <c r="F24" s="299">
        <v>0</v>
      </c>
      <c r="G24" s="299">
        <v>0</v>
      </c>
      <c r="H24" s="299">
        <v>0</v>
      </c>
      <c r="I24" s="350"/>
      <c r="J24" s="123"/>
    </row>
    <row r="25" spans="1:10" ht="15.75" thickBot="1" x14ac:dyDescent="0.25">
      <c r="A25" s="367"/>
      <c r="B25" s="410">
        <v>0</v>
      </c>
      <c r="C25" s="300">
        <f t="shared" si="0"/>
        <v>0</v>
      </c>
      <c r="D25" s="368"/>
      <c r="E25" s="299">
        <v>0</v>
      </c>
      <c r="F25" s="299">
        <v>0</v>
      </c>
      <c r="G25" s="299">
        <v>0</v>
      </c>
      <c r="H25" s="299">
        <v>0</v>
      </c>
      <c r="I25" s="350"/>
      <c r="J25" s="123"/>
    </row>
    <row r="26" spans="1:10" ht="15.75" thickBot="1" x14ac:dyDescent="0.25">
      <c r="A26" s="367"/>
      <c r="B26" s="410">
        <v>0</v>
      </c>
      <c r="C26" s="300">
        <f t="shared" si="0"/>
        <v>0</v>
      </c>
      <c r="D26" s="368"/>
      <c r="E26" s="299">
        <v>0</v>
      </c>
      <c r="F26" s="299">
        <v>0</v>
      </c>
      <c r="G26" s="299">
        <v>0</v>
      </c>
      <c r="H26" s="299">
        <v>0</v>
      </c>
      <c r="I26" s="350"/>
      <c r="J26" s="123"/>
    </row>
    <row r="27" spans="1:10" ht="15.75" thickBot="1" x14ac:dyDescent="0.25">
      <c r="A27" s="367"/>
      <c r="B27" s="410">
        <v>0</v>
      </c>
      <c r="C27" s="300">
        <f t="shared" si="0"/>
        <v>0</v>
      </c>
      <c r="D27" s="368"/>
      <c r="E27" s="299">
        <v>0</v>
      </c>
      <c r="F27" s="299">
        <v>0</v>
      </c>
      <c r="G27" s="299">
        <v>0</v>
      </c>
      <c r="H27" s="299">
        <v>0</v>
      </c>
      <c r="I27" s="350"/>
      <c r="J27" s="123"/>
    </row>
    <row r="28" spans="1:10" ht="15.75" thickBot="1" x14ac:dyDescent="0.25">
      <c r="A28" s="367"/>
      <c r="B28" s="410">
        <v>0</v>
      </c>
      <c r="C28" s="300">
        <f t="shared" si="0"/>
        <v>0</v>
      </c>
      <c r="D28" s="368"/>
      <c r="E28" s="299">
        <v>0</v>
      </c>
      <c r="F28" s="299">
        <v>0</v>
      </c>
      <c r="G28" s="299">
        <v>0</v>
      </c>
      <c r="H28" s="299">
        <v>0</v>
      </c>
      <c r="I28" s="350"/>
      <c r="J28" s="123"/>
    </row>
    <row r="29" spans="1:10" ht="15.75" thickBot="1" x14ac:dyDescent="0.25">
      <c r="A29" s="367"/>
      <c r="B29" s="410">
        <v>0</v>
      </c>
      <c r="C29" s="300">
        <f t="shared" si="0"/>
        <v>0</v>
      </c>
      <c r="D29" s="368"/>
      <c r="E29" s="299">
        <v>0</v>
      </c>
      <c r="F29" s="299">
        <v>0</v>
      </c>
      <c r="G29" s="299">
        <v>0</v>
      </c>
      <c r="H29" s="299">
        <v>0</v>
      </c>
      <c r="I29" s="350"/>
      <c r="J29" s="123"/>
    </row>
    <row r="30" spans="1:10" ht="15.75" thickBot="1" x14ac:dyDescent="0.25">
      <c r="A30" s="367"/>
      <c r="B30" s="410">
        <v>0</v>
      </c>
      <c r="C30" s="300">
        <f t="shared" si="0"/>
        <v>0</v>
      </c>
      <c r="D30" s="368"/>
      <c r="E30" s="299">
        <v>0</v>
      </c>
      <c r="F30" s="299">
        <v>0</v>
      </c>
      <c r="G30" s="299">
        <v>0</v>
      </c>
      <c r="H30" s="299">
        <v>0</v>
      </c>
      <c r="I30" s="350"/>
      <c r="J30" s="123"/>
    </row>
    <row r="31" spans="1:10" ht="15.75" thickBot="1" x14ac:dyDescent="0.25">
      <c r="A31" s="367"/>
      <c r="B31" s="410">
        <v>0</v>
      </c>
      <c r="C31" s="300">
        <f t="shared" si="0"/>
        <v>0</v>
      </c>
      <c r="D31" s="368"/>
      <c r="E31" s="299">
        <v>0</v>
      </c>
      <c r="F31" s="299">
        <v>0</v>
      </c>
      <c r="G31" s="299">
        <v>0</v>
      </c>
      <c r="H31" s="299">
        <v>0</v>
      </c>
      <c r="I31" s="350"/>
      <c r="J31" s="123"/>
    </row>
    <row r="32" spans="1:10" ht="15.75" thickBot="1" x14ac:dyDescent="0.25">
      <c r="A32" s="367"/>
      <c r="B32" s="410">
        <v>0</v>
      </c>
      <c r="C32" s="300">
        <f t="shared" si="0"/>
        <v>0</v>
      </c>
      <c r="D32" s="368"/>
      <c r="E32" s="299">
        <v>0</v>
      </c>
      <c r="F32" s="299">
        <v>0</v>
      </c>
      <c r="G32" s="299">
        <v>0</v>
      </c>
      <c r="H32" s="299">
        <v>0</v>
      </c>
      <c r="I32" s="350"/>
      <c r="J32" s="123"/>
    </row>
    <row r="33" spans="1:10" ht="15.75" thickBot="1" x14ac:dyDescent="0.25">
      <c r="A33" s="367"/>
      <c r="B33" s="410">
        <v>0</v>
      </c>
      <c r="C33" s="300">
        <f t="shared" si="0"/>
        <v>0</v>
      </c>
      <c r="D33" s="368"/>
      <c r="E33" s="299">
        <v>0</v>
      </c>
      <c r="F33" s="299">
        <v>0</v>
      </c>
      <c r="G33" s="299">
        <v>0</v>
      </c>
      <c r="H33" s="299">
        <v>0</v>
      </c>
      <c r="I33" s="350"/>
      <c r="J33" s="123"/>
    </row>
    <row r="34" spans="1:10" ht="15.75" thickBot="1" x14ac:dyDescent="0.25">
      <c r="A34" s="367"/>
      <c r="B34" s="410">
        <v>0</v>
      </c>
      <c r="C34" s="300">
        <f t="shared" si="0"/>
        <v>0</v>
      </c>
      <c r="D34" s="368"/>
      <c r="E34" s="299">
        <v>0</v>
      </c>
      <c r="F34" s="299">
        <v>0</v>
      </c>
      <c r="G34" s="299">
        <v>0</v>
      </c>
      <c r="H34" s="299">
        <v>0</v>
      </c>
      <c r="I34" s="350"/>
      <c r="J34" s="123"/>
    </row>
    <row r="35" spans="1:10" ht="15.75" thickBot="1" x14ac:dyDescent="0.25">
      <c r="A35" s="367"/>
      <c r="B35" s="410">
        <v>0</v>
      </c>
      <c r="C35" s="300">
        <f t="shared" si="0"/>
        <v>0</v>
      </c>
      <c r="D35" s="368"/>
      <c r="E35" s="299">
        <v>0</v>
      </c>
      <c r="F35" s="299">
        <v>0</v>
      </c>
      <c r="G35" s="299">
        <v>0</v>
      </c>
      <c r="H35" s="299">
        <v>0</v>
      </c>
      <c r="I35" s="350"/>
      <c r="J35" s="123"/>
    </row>
    <row r="36" spans="1:10" ht="15.75" thickBot="1" x14ac:dyDescent="0.25">
      <c r="A36" s="367"/>
      <c r="B36" s="410">
        <v>0</v>
      </c>
      <c r="C36" s="300">
        <f t="shared" si="0"/>
        <v>0</v>
      </c>
      <c r="D36" s="368"/>
      <c r="E36" s="299">
        <v>0</v>
      </c>
      <c r="F36" s="299">
        <v>0</v>
      </c>
      <c r="G36" s="299">
        <v>0</v>
      </c>
      <c r="H36" s="299">
        <v>0</v>
      </c>
      <c r="I36" s="350"/>
      <c r="J36" s="123"/>
    </row>
    <row r="37" spans="1:10" ht="15.95" customHeight="1" thickBot="1" x14ac:dyDescent="0.25">
      <c r="A37" s="189" t="s">
        <v>102</v>
      </c>
      <c r="B37" s="411">
        <f>SUM(B11:B36)</f>
        <v>0</v>
      </c>
      <c r="C37" s="300">
        <f>SUM(C11:C36)</f>
        <v>0</v>
      </c>
      <c r="D37" s="302"/>
      <c r="E37" s="301">
        <f>SUM(E11:E36)</f>
        <v>0</v>
      </c>
      <c r="F37" s="301">
        <f>SUM(F11:F36)</f>
        <v>0</v>
      </c>
      <c r="G37" s="301">
        <f>SUM(G11:G36)</f>
        <v>0</v>
      </c>
      <c r="H37" s="301">
        <f>SUM(H11:H36)</f>
        <v>0</v>
      </c>
      <c r="I37" s="294" t="s">
        <v>262</v>
      </c>
      <c r="J37" s="114"/>
    </row>
    <row r="38" spans="1:10" x14ac:dyDescent="0.2">
      <c r="A38" s="447" t="s">
        <v>261</v>
      </c>
      <c r="B38" s="440"/>
      <c r="C38" s="440"/>
      <c r="D38" s="440"/>
      <c r="E38" s="440"/>
      <c r="F38" s="440"/>
      <c r="G38" s="440"/>
      <c r="H38" s="440"/>
      <c r="I38" s="440"/>
      <c r="J38" s="117"/>
    </row>
    <row r="39" spans="1:10" x14ac:dyDescent="0.2">
      <c r="A39" s="447" t="s">
        <v>260</v>
      </c>
      <c r="B39" s="100"/>
      <c r="C39" s="100"/>
      <c r="D39" s="100"/>
      <c r="E39" s="100"/>
      <c r="F39" s="100"/>
      <c r="G39" s="100"/>
      <c r="H39" s="100"/>
      <c r="I39" s="100"/>
      <c r="J39" s="117"/>
    </row>
    <row r="40" spans="1:10" x14ac:dyDescent="0.2">
      <c r="A40" s="447" t="s">
        <v>259</v>
      </c>
      <c r="B40" s="100"/>
      <c r="C40" s="100"/>
      <c r="D40" s="100"/>
      <c r="E40" s="100"/>
      <c r="F40" s="100"/>
      <c r="G40" s="100"/>
      <c r="H40" s="100"/>
      <c r="I40" s="100"/>
      <c r="J40" s="117"/>
    </row>
    <row r="41" spans="1:10" x14ac:dyDescent="0.2">
      <c r="A41" s="455" t="str">
        <f>RevisionCover</f>
        <v>MO 375-0437 - Revised 12/24</v>
      </c>
      <c r="B41" s="455"/>
      <c r="C41" s="455"/>
      <c r="D41" s="121"/>
      <c r="E41" s="455"/>
      <c r="F41" s="455"/>
      <c r="G41" s="455"/>
      <c r="H41" s="455"/>
      <c r="I41" s="161" t="s">
        <v>511</v>
      </c>
    </row>
  </sheetData>
  <sheetProtection algorithmName="SHA-512" hashValue="cQqnkUE7IeBcEkww+K0ktdWxnvKcFlxRGg+xwfiWcElVnH7TTAhrt88W2DCXtLskGN5R7ND5Thi3ll/+MbQjww==" saltValue="z/GLGIvWK8FSDlR3p0zwaw==" spinCount="100000" sheet="1" selectLockedCells="1"/>
  <customSheetViews>
    <customSheetView guid="{A5FF1624-1AC3-4A8F-BE87-FB34E4AF9F76}" outlineSymbols="0" fitToPage="1">
      <selection activeCell="H9" sqref="H9:K9"/>
      <pageMargins left="0.25624999999999998" right="0.25694444444444442" top="0.21944444444444444" bottom="0.5" header="0" footer="0"/>
      <printOptions horizontalCentered="1" verticalCentered="1"/>
      <pageSetup scale="82" orientation="landscape" horizontalDpi="4294967294" verticalDpi="1200" r:id="rId1"/>
      <headerFooter alignWithMargins="0"/>
    </customSheetView>
  </customSheetViews>
  <mergeCells count="2">
    <mergeCell ref="D3:I3"/>
    <mergeCell ref="D2:I2"/>
  </mergeCells>
  <dataValidations count="3">
    <dataValidation type="textLength" allowBlank="1" showInputMessage="1" showErrorMessage="1" errorTitle="Year Acquired - ERROR" error="Please enter the four-digit year this item was acquired." promptTitle="Year Acquired" prompt="Enter the four-digit year this item was acquired." sqref="I11:I36" xr:uid="{00000000-0002-0000-0E00-000000000000}">
      <formula1>4</formula1>
      <formula2>4</formula2>
    </dataValidation>
    <dataValidation type="decimal" allowBlank="1" showInputMessage="1" showErrorMessage="1" errorTitle="DATA VALIDATION-ERROR" error="Please enter numbers only" promptTitle="DATA VALIDATION" prompt="Enter numbers only" sqref="B11:B36" xr:uid="{00000000-0002-0000-0E00-000001000000}">
      <formula1>0</formula1>
      <formula2>9999999999.999</formula2>
    </dataValidation>
    <dataValidation type="whole" allowBlank="1" showInputMessage="1" showErrorMessage="1" errorTitle="DATA VALIDATION-RROR" error="Enter numbers only. Round to the nearest dollar. Decimal points not accepted. " promptTitle="DATA VALIDATION" prompt="Enter numbers only. Round to the nearest dollar. Decimal points not accepted. " sqref="E11:H36" xr:uid="{00000000-0002-0000-0E00-000002000000}">
      <formula1>-9999999999</formula1>
      <formula2>9999999999</formula2>
    </dataValidation>
  </dataValidations>
  <printOptions horizontalCentered="1" verticalCentered="1"/>
  <pageMargins left="0.25624999999999998" right="0.25694444444444442" top="0.21944444444444444" bottom="0.5" header="0" footer="0"/>
  <pageSetup scale="82" orientation="landscape" horizontalDpi="4294967294" verticalDpi="1200"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pageSetUpPr fitToPage="1"/>
  </sheetPr>
  <dimension ref="A2:J41"/>
  <sheetViews>
    <sheetView showOutlineSymbols="0" topLeftCell="A11" zoomScaleNormal="100" workbookViewId="0">
      <selection activeCell="A11" sqref="A11"/>
    </sheetView>
  </sheetViews>
  <sheetFormatPr defaultColWidth="12.42578125" defaultRowHeight="15" x14ac:dyDescent="0.2"/>
  <cols>
    <col min="1" max="1" width="50.7109375" style="96" customWidth="1"/>
    <col min="2" max="2" width="14.28515625" style="96" customWidth="1"/>
    <col min="3" max="3" width="17.85546875" style="96" customWidth="1"/>
    <col min="4" max="4" width="12.42578125" style="96" customWidth="1"/>
    <col min="5" max="5" width="17.85546875" style="96" customWidth="1"/>
    <col min="6" max="7" width="18" style="96" customWidth="1"/>
    <col min="8" max="8" width="17.85546875" style="96" customWidth="1"/>
    <col min="9" max="9" width="8.5703125" style="96" customWidth="1"/>
    <col min="10" max="10" width="1.42578125" style="96" customWidth="1"/>
    <col min="11" max="16384" width="12.42578125" style="96"/>
  </cols>
  <sheetData>
    <row r="2" spans="1:10" x14ac:dyDescent="0.2">
      <c r="A2" s="120" t="s">
        <v>488</v>
      </c>
      <c r="B2" s="100"/>
      <c r="C2" s="457" t="s">
        <v>31</v>
      </c>
      <c r="D2" s="713" t="s">
        <v>25</v>
      </c>
      <c r="E2" s="714"/>
      <c r="F2" s="714"/>
      <c r="G2" s="714"/>
      <c r="H2" s="714"/>
      <c r="I2" s="715"/>
      <c r="J2" s="123"/>
    </row>
    <row r="3" spans="1:10" x14ac:dyDescent="0.2">
      <c r="A3" s="120"/>
      <c r="B3" s="100"/>
      <c r="C3" s="458">
        <f>FILING_YEAR</f>
        <v>2024</v>
      </c>
      <c r="D3" s="711" t="str">
        <f>CO_NAME</f>
        <v xml:space="preserve"> </v>
      </c>
      <c r="E3" s="712"/>
      <c r="F3" s="712"/>
      <c r="G3" s="712"/>
      <c r="H3" s="712"/>
      <c r="I3" s="712"/>
      <c r="J3" s="123"/>
    </row>
    <row r="4" spans="1:10" ht="15.75" thickBot="1" x14ac:dyDescent="0.25">
      <c r="A4" s="120" t="s">
        <v>327</v>
      </c>
      <c r="B4" s="100"/>
      <c r="C4" s="447"/>
      <c r="D4" s="447"/>
      <c r="E4" s="100"/>
      <c r="F4" s="100"/>
      <c r="G4" s="100"/>
      <c r="H4" s="100"/>
      <c r="I4" s="100"/>
      <c r="J4" s="117"/>
    </row>
    <row r="5" spans="1:10" ht="12" customHeight="1" x14ac:dyDescent="0.2">
      <c r="A5" s="459">
        <v>1</v>
      </c>
      <c r="B5" s="459" t="s">
        <v>93</v>
      </c>
      <c r="C5" s="459" t="s">
        <v>180</v>
      </c>
      <c r="D5" s="459" t="s">
        <v>181</v>
      </c>
      <c r="E5" s="459" t="s">
        <v>182</v>
      </c>
      <c r="F5" s="459" t="s">
        <v>183</v>
      </c>
      <c r="G5" s="460"/>
      <c r="H5" s="148"/>
      <c r="I5" s="459">
        <v>8</v>
      </c>
      <c r="J5" s="114"/>
    </row>
    <row r="6" spans="1:10" ht="15.75" thickBot="1" x14ac:dyDescent="0.25">
      <c r="A6" s="461"/>
      <c r="B6" s="440"/>
      <c r="C6" s="462"/>
      <c r="D6" s="463" t="s">
        <v>276</v>
      </c>
      <c r="E6" s="462"/>
      <c r="F6" s="462"/>
      <c r="G6" s="462" t="s">
        <v>275</v>
      </c>
      <c r="H6" s="100"/>
      <c r="I6" s="462"/>
      <c r="J6" s="114"/>
    </row>
    <row r="7" spans="1:10" x14ac:dyDescent="0.2">
      <c r="A7" s="463"/>
      <c r="B7" s="462"/>
      <c r="C7" s="462"/>
      <c r="D7" s="463" t="s">
        <v>274</v>
      </c>
      <c r="E7" s="462"/>
      <c r="F7" s="462"/>
      <c r="G7" s="464" t="s">
        <v>273</v>
      </c>
      <c r="H7" s="465" t="s">
        <v>272</v>
      </c>
      <c r="I7" s="462"/>
      <c r="J7" s="114"/>
    </row>
    <row r="8" spans="1:10" x14ac:dyDescent="0.2">
      <c r="A8" s="463"/>
      <c r="B8" s="462"/>
      <c r="C8" s="463"/>
      <c r="D8" s="463" t="s">
        <v>271</v>
      </c>
      <c r="E8" s="462"/>
      <c r="F8" s="462"/>
      <c r="G8" s="466"/>
      <c r="H8" s="100"/>
      <c r="I8" s="462"/>
      <c r="J8" s="114"/>
    </row>
    <row r="9" spans="1:10" x14ac:dyDescent="0.2">
      <c r="A9" s="463" t="s">
        <v>236</v>
      </c>
      <c r="B9" s="463" t="s">
        <v>270</v>
      </c>
      <c r="C9" s="463" t="s">
        <v>482</v>
      </c>
      <c r="D9" s="463" t="s">
        <v>269</v>
      </c>
      <c r="E9" s="462"/>
      <c r="F9" s="462"/>
      <c r="G9" s="467" t="s">
        <v>268</v>
      </c>
      <c r="H9" s="111" t="s">
        <v>267</v>
      </c>
      <c r="I9" s="463" t="s">
        <v>228</v>
      </c>
      <c r="J9" s="114"/>
    </row>
    <row r="10" spans="1:10" ht="15.75" thickBot="1" x14ac:dyDescent="0.25">
      <c r="A10" s="462"/>
      <c r="B10" s="463" t="s">
        <v>266</v>
      </c>
      <c r="C10" s="463" t="s">
        <v>231</v>
      </c>
      <c r="D10" s="463" t="s">
        <v>231</v>
      </c>
      <c r="E10" s="463" t="s">
        <v>251</v>
      </c>
      <c r="F10" s="463" t="s">
        <v>250</v>
      </c>
      <c r="G10" s="468" t="s">
        <v>265</v>
      </c>
      <c r="H10" s="111" t="s">
        <v>264</v>
      </c>
      <c r="I10" s="463" t="s">
        <v>263</v>
      </c>
      <c r="J10" s="114"/>
    </row>
    <row r="11" spans="1:10" ht="15.75" thickBot="1" x14ac:dyDescent="0.25">
      <c r="A11" s="367"/>
      <c r="B11" s="410">
        <v>0</v>
      </c>
      <c r="C11" s="300">
        <f t="shared" ref="C11:C36" si="0">IF(E11&lt;F11, E11, F11)</f>
        <v>0</v>
      </c>
      <c r="D11" s="368"/>
      <c r="E11" s="299">
        <v>0</v>
      </c>
      <c r="F11" s="299">
        <v>0</v>
      </c>
      <c r="G11" s="299">
        <v>0</v>
      </c>
      <c r="H11" s="299">
        <v>0</v>
      </c>
      <c r="I11" s="350"/>
      <c r="J11" s="123"/>
    </row>
    <row r="12" spans="1:10" ht="15.75" thickBot="1" x14ac:dyDescent="0.25">
      <c r="A12" s="367"/>
      <c r="B12" s="410">
        <v>0</v>
      </c>
      <c r="C12" s="300">
        <f t="shared" si="0"/>
        <v>0</v>
      </c>
      <c r="D12" s="368"/>
      <c r="E12" s="299">
        <v>0</v>
      </c>
      <c r="F12" s="299">
        <v>0</v>
      </c>
      <c r="G12" s="299">
        <v>0</v>
      </c>
      <c r="H12" s="299">
        <v>0</v>
      </c>
      <c r="I12" s="350"/>
      <c r="J12" s="123"/>
    </row>
    <row r="13" spans="1:10" ht="15.75" thickBot="1" x14ac:dyDescent="0.25">
      <c r="A13" s="367"/>
      <c r="B13" s="410">
        <v>0</v>
      </c>
      <c r="C13" s="300">
        <f t="shared" si="0"/>
        <v>0</v>
      </c>
      <c r="D13" s="368"/>
      <c r="E13" s="299">
        <v>0</v>
      </c>
      <c r="F13" s="299">
        <v>0</v>
      </c>
      <c r="G13" s="299">
        <v>0</v>
      </c>
      <c r="H13" s="299">
        <v>0</v>
      </c>
      <c r="I13" s="350"/>
      <c r="J13" s="123"/>
    </row>
    <row r="14" spans="1:10" ht="15.75" thickBot="1" x14ac:dyDescent="0.25">
      <c r="A14" s="367"/>
      <c r="B14" s="410">
        <v>0</v>
      </c>
      <c r="C14" s="300">
        <f t="shared" si="0"/>
        <v>0</v>
      </c>
      <c r="D14" s="368"/>
      <c r="E14" s="299">
        <v>0</v>
      </c>
      <c r="F14" s="299">
        <v>0</v>
      </c>
      <c r="G14" s="299">
        <v>0</v>
      </c>
      <c r="H14" s="299">
        <v>0</v>
      </c>
      <c r="I14" s="350"/>
      <c r="J14" s="123"/>
    </row>
    <row r="15" spans="1:10" ht="15.75" thickBot="1" x14ac:dyDescent="0.25">
      <c r="A15" s="367"/>
      <c r="B15" s="410">
        <v>0</v>
      </c>
      <c r="C15" s="300">
        <f t="shared" si="0"/>
        <v>0</v>
      </c>
      <c r="D15" s="368"/>
      <c r="E15" s="299">
        <v>0</v>
      </c>
      <c r="F15" s="299">
        <v>0</v>
      </c>
      <c r="G15" s="299">
        <v>0</v>
      </c>
      <c r="H15" s="299">
        <v>0</v>
      </c>
      <c r="I15" s="350"/>
      <c r="J15" s="123"/>
    </row>
    <row r="16" spans="1:10" ht="15.75" thickBot="1" x14ac:dyDescent="0.25">
      <c r="A16" s="367"/>
      <c r="B16" s="410">
        <v>0</v>
      </c>
      <c r="C16" s="300">
        <f t="shared" si="0"/>
        <v>0</v>
      </c>
      <c r="D16" s="368"/>
      <c r="E16" s="299">
        <v>0</v>
      </c>
      <c r="F16" s="299">
        <v>0</v>
      </c>
      <c r="G16" s="299">
        <v>0</v>
      </c>
      <c r="H16" s="299">
        <v>0</v>
      </c>
      <c r="I16" s="350"/>
      <c r="J16" s="123"/>
    </row>
    <row r="17" spans="1:10" ht="15.75" thickBot="1" x14ac:dyDescent="0.25">
      <c r="A17" s="367"/>
      <c r="B17" s="410">
        <v>0</v>
      </c>
      <c r="C17" s="300">
        <f t="shared" si="0"/>
        <v>0</v>
      </c>
      <c r="D17" s="368"/>
      <c r="E17" s="299">
        <v>0</v>
      </c>
      <c r="F17" s="299">
        <v>0</v>
      </c>
      <c r="G17" s="299">
        <v>0</v>
      </c>
      <c r="H17" s="299">
        <v>0</v>
      </c>
      <c r="I17" s="350"/>
      <c r="J17" s="123"/>
    </row>
    <row r="18" spans="1:10" ht="15.75" thickBot="1" x14ac:dyDescent="0.25">
      <c r="A18" s="367"/>
      <c r="B18" s="410">
        <v>0</v>
      </c>
      <c r="C18" s="300">
        <f t="shared" si="0"/>
        <v>0</v>
      </c>
      <c r="D18" s="368"/>
      <c r="E18" s="299">
        <v>0</v>
      </c>
      <c r="F18" s="299">
        <v>0</v>
      </c>
      <c r="G18" s="299">
        <v>0</v>
      </c>
      <c r="H18" s="299">
        <v>0</v>
      </c>
      <c r="I18" s="350"/>
      <c r="J18" s="123"/>
    </row>
    <row r="19" spans="1:10" ht="15.75" thickBot="1" x14ac:dyDescent="0.25">
      <c r="A19" s="367"/>
      <c r="B19" s="410">
        <v>0</v>
      </c>
      <c r="C19" s="300">
        <f t="shared" si="0"/>
        <v>0</v>
      </c>
      <c r="D19" s="368"/>
      <c r="E19" s="299">
        <v>0</v>
      </c>
      <c r="F19" s="299">
        <v>0</v>
      </c>
      <c r="G19" s="299">
        <v>0</v>
      </c>
      <c r="H19" s="299">
        <v>0</v>
      </c>
      <c r="I19" s="350"/>
      <c r="J19" s="123"/>
    </row>
    <row r="20" spans="1:10" ht="15.75" thickBot="1" x14ac:dyDescent="0.25">
      <c r="A20" s="367"/>
      <c r="B20" s="410">
        <v>0</v>
      </c>
      <c r="C20" s="300">
        <f t="shared" si="0"/>
        <v>0</v>
      </c>
      <c r="D20" s="368"/>
      <c r="E20" s="299">
        <v>0</v>
      </c>
      <c r="F20" s="299">
        <v>0</v>
      </c>
      <c r="G20" s="299">
        <v>0</v>
      </c>
      <c r="H20" s="299">
        <v>0</v>
      </c>
      <c r="I20" s="350"/>
      <c r="J20" s="123"/>
    </row>
    <row r="21" spans="1:10" ht="15.75" thickBot="1" x14ac:dyDescent="0.25">
      <c r="A21" s="367"/>
      <c r="B21" s="410">
        <v>0</v>
      </c>
      <c r="C21" s="300">
        <f t="shared" si="0"/>
        <v>0</v>
      </c>
      <c r="D21" s="368"/>
      <c r="E21" s="299">
        <v>0</v>
      </c>
      <c r="F21" s="299">
        <v>0</v>
      </c>
      <c r="G21" s="299">
        <v>0</v>
      </c>
      <c r="H21" s="299">
        <v>0</v>
      </c>
      <c r="I21" s="350"/>
      <c r="J21" s="123"/>
    </row>
    <row r="22" spans="1:10" ht="15.75" thickBot="1" x14ac:dyDescent="0.25">
      <c r="A22" s="367"/>
      <c r="B22" s="410">
        <v>0</v>
      </c>
      <c r="C22" s="300">
        <f t="shared" si="0"/>
        <v>0</v>
      </c>
      <c r="D22" s="368"/>
      <c r="E22" s="299">
        <v>0</v>
      </c>
      <c r="F22" s="299">
        <v>0</v>
      </c>
      <c r="G22" s="299">
        <v>0</v>
      </c>
      <c r="H22" s="299">
        <v>0</v>
      </c>
      <c r="I22" s="350"/>
      <c r="J22" s="123"/>
    </row>
    <row r="23" spans="1:10" ht="15.75" thickBot="1" x14ac:dyDescent="0.25">
      <c r="A23" s="367"/>
      <c r="B23" s="410">
        <v>0</v>
      </c>
      <c r="C23" s="300">
        <f t="shared" si="0"/>
        <v>0</v>
      </c>
      <c r="D23" s="368"/>
      <c r="E23" s="299">
        <v>0</v>
      </c>
      <c r="F23" s="299">
        <v>0</v>
      </c>
      <c r="G23" s="299">
        <v>0</v>
      </c>
      <c r="H23" s="299">
        <v>0</v>
      </c>
      <c r="I23" s="350"/>
      <c r="J23" s="123"/>
    </row>
    <row r="24" spans="1:10" ht="15.75" thickBot="1" x14ac:dyDescent="0.25">
      <c r="A24" s="367"/>
      <c r="B24" s="410">
        <v>0</v>
      </c>
      <c r="C24" s="300">
        <f t="shared" si="0"/>
        <v>0</v>
      </c>
      <c r="D24" s="368"/>
      <c r="E24" s="299">
        <v>0</v>
      </c>
      <c r="F24" s="299">
        <v>0</v>
      </c>
      <c r="G24" s="299">
        <v>0</v>
      </c>
      <c r="H24" s="299">
        <v>0</v>
      </c>
      <c r="I24" s="350"/>
      <c r="J24" s="123"/>
    </row>
    <row r="25" spans="1:10" ht="15.75" thickBot="1" x14ac:dyDescent="0.25">
      <c r="A25" s="367"/>
      <c r="B25" s="410">
        <v>0</v>
      </c>
      <c r="C25" s="300">
        <f t="shared" si="0"/>
        <v>0</v>
      </c>
      <c r="D25" s="368"/>
      <c r="E25" s="299">
        <v>0</v>
      </c>
      <c r="F25" s="299">
        <v>0</v>
      </c>
      <c r="G25" s="299">
        <v>0</v>
      </c>
      <c r="H25" s="299">
        <v>0</v>
      </c>
      <c r="I25" s="350"/>
      <c r="J25" s="123"/>
    </row>
    <row r="26" spans="1:10" ht="15.75" thickBot="1" x14ac:dyDescent="0.25">
      <c r="A26" s="367"/>
      <c r="B26" s="410">
        <v>0</v>
      </c>
      <c r="C26" s="300">
        <f t="shared" si="0"/>
        <v>0</v>
      </c>
      <c r="D26" s="368"/>
      <c r="E26" s="299">
        <v>0</v>
      </c>
      <c r="F26" s="299">
        <v>0</v>
      </c>
      <c r="G26" s="299">
        <v>0</v>
      </c>
      <c r="H26" s="299">
        <v>0</v>
      </c>
      <c r="I26" s="350"/>
      <c r="J26" s="123"/>
    </row>
    <row r="27" spans="1:10" ht="15.75" thickBot="1" x14ac:dyDescent="0.25">
      <c r="A27" s="367"/>
      <c r="B27" s="410">
        <v>0</v>
      </c>
      <c r="C27" s="300">
        <f t="shared" si="0"/>
        <v>0</v>
      </c>
      <c r="D27" s="368"/>
      <c r="E27" s="299">
        <v>0</v>
      </c>
      <c r="F27" s="299">
        <v>0</v>
      </c>
      <c r="G27" s="299">
        <v>0</v>
      </c>
      <c r="H27" s="299">
        <v>0</v>
      </c>
      <c r="I27" s="350"/>
      <c r="J27" s="123"/>
    </row>
    <row r="28" spans="1:10" ht="15.75" thickBot="1" x14ac:dyDescent="0.25">
      <c r="A28" s="367"/>
      <c r="B28" s="410">
        <v>0</v>
      </c>
      <c r="C28" s="300">
        <f t="shared" si="0"/>
        <v>0</v>
      </c>
      <c r="D28" s="368"/>
      <c r="E28" s="299">
        <v>0</v>
      </c>
      <c r="F28" s="299">
        <v>0</v>
      </c>
      <c r="G28" s="299">
        <v>0</v>
      </c>
      <c r="H28" s="299">
        <v>0</v>
      </c>
      <c r="I28" s="350"/>
      <c r="J28" s="123"/>
    </row>
    <row r="29" spans="1:10" ht="15.75" thickBot="1" x14ac:dyDescent="0.25">
      <c r="A29" s="367"/>
      <c r="B29" s="410">
        <v>0</v>
      </c>
      <c r="C29" s="300">
        <f t="shared" si="0"/>
        <v>0</v>
      </c>
      <c r="D29" s="368"/>
      <c r="E29" s="299">
        <v>0</v>
      </c>
      <c r="F29" s="299">
        <v>0</v>
      </c>
      <c r="G29" s="299">
        <v>0</v>
      </c>
      <c r="H29" s="299">
        <v>0</v>
      </c>
      <c r="I29" s="350"/>
      <c r="J29" s="123"/>
    </row>
    <row r="30" spans="1:10" ht="15.75" thickBot="1" x14ac:dyDescent="0.25">
      <c r="A30" s="367"/>
      <c r="B30" s="410">
        <v>0</v>
      </c>
      <c r="C30" s="300">
        <f t="shared" si="0"/>
        <v>0</v>
      </c>
      <c r="D30" s="368"/>
      <c r="E30" s="299">
        <v>0</v>
      </c>
      <c r="F30" s="299">
        <v>0</v>
      </c>
      <c r="G30" s="299">
        <v>0</v>
      </c>
      <c r="H30" s="299">
        <v>0</v>
      </c>
      <c r="I30" s="350"/>
      <c r="J30" s="123"/>
    </row>
    <row r="31" spans="1:10" ht="15.75" thickBot="1" x14ac:dyDescent="0.25">
      <c r="A31" s="367"/>
      <c r="B31" s="410">
        <v>0</v>
      </c>
      <c r="C31" s="300">
        <f t="shared" si="0"/>
        <v>0</v>
      </c>
      <c r="D31" s="368"/>
      <c r="E31" s="299">
        <v>0</v>
      </c>
      <c r="F31" s="299">
        <v>0</v>
      </c>
      <c r="G31" s="299">
        <v>0</v>
      </c>
      <c r="H31" s="299">
        <v>0</v>
      </c>
      <c r="I31" s="350"/>
      <c r="J31" s="123"/>
    </row>
    <row r="32" spans="1:10" ht="15.75" thickBot="1" x14ac:dyDescent="0.25">
      <c r="A32" s="367"/>
      <c r="B32" s="410">
        <v>0</v>
      </c>
      <c r="C32" s="300">
        <f t="shared" si="0"/>
        <v>0</v>
      </c>
      <c r="D32" s="368"/>
      <c r="E32" s="299">
        <v>0</v>
      </c>
      <c r="F32" s="299">
        <v>0</v>
      </c>
      <c r="G32" s="299">
        <v>0</v>
      </c>
      <c r="H32" s="299">
        <v>0</v>
      </c>
      <c r="I32" s="350"/>
      <c r="J32" s="123"/>
    </row>
    <row r="33" spans="1:10" ht="15.75" thickBot="1" x14ac:dyDescent="0.25">
      <c r="A33" s="367"/>
      <c r="B33" s="410">
        <v>0</v>
      </c>
      <c r="C33" s="300">
        <f t="shared" si="0"/>
        <v>0</v>
      </c>
      <c r="D33" s="368"/>
      <c r="E33" s="299">
        <v>0</v>
      </c>
      <c r="F33" s="299">
        <v>0</v>
      </c>
      <c r="G33" s="299">
        <v>0</v>
      </c>
      <c r="H33" s="299">
        <v>0</v>
      </c>
      <c r="I33" s="350"/>
      <c r="J33" s="123"/>
    </row>
    <row r="34" spans="1:10" ht="15.75" thickBot="1" x14ac:dyDescent="0.25">
      <c r="A34" s="367"/>
      <c r="B34" s="410">
        <v>0</v>
      </c>
      <c r="C34" s="300">
        <f t="shared" si="0"/>
        <v>0</v>
      </c>
      <c r="D34" s="368"/>
      <c r="E34" s="299">
        <v>0</v>
      </c>
      <c r="F34" s="299">
        <v>0</v>
      </c>
      <c r="G34" s="299">
        <v>0</v>
      </c>
      <c r="H34" s="299">
        <v>0</v>
      </c>
      <c r="I34" s="350"/>
      <c r="J34" s="123"/>
    </row>
    <row r="35" spans="1:10" ht="15.75" thickBot="1" x14ac:dyDescent="0.25">
      <c r="A35" s="367"/>
      <c r="B35" s="410">
        <v>0</v>
      </c>
      <c r="C35" s="300">
        <f t="shared" si="0"/>
        <v>0</v>
      </c>
      <c r="D35" s="368"/>
      <c r="E35" s="299">
        <v>0</v>
      </c>
      <c r="F35" s="299">
        <v>0</v>
      </c>
      <c r="G35" s="299">
        <v>0</v>
      </c>
      <c r="H35" s="299">
        <v>0</v>
      </c>
      <c r="I35" s="350"/>
      <c r="J35" s="123"/>
    </row>
    <row r="36" spans="1:10" ht="15.75" thickBot="1" x14ac:dyDescent="0.25">
      <c r="A36" s="367"/>
      <c r="B36" s="410">
        <v>0</v>
      </c>
      <c r="C36" s="300">
        <f t="shared" si="0"/>
        <v>0</v>
      </c>
      <c r="D36" s="368"/>
      <c r="E36" s="299">
        <v>0</v>
      </c>
      <c r="F36" s="299">
        <v>0</v>
      </c>
      <c r="G36" s="299">
        <v>0</v>
      </c>
      <c r="H36" s="299">
        <v>0</v>
      </c>
      <c r="I36" s="350"/>
      <c r="J36" s="123"/>
    </row>
    <row r="37" spans="1:10" ht="15.95" customHeight="1" thickBot="1" x14ac:dyDescent="0.25">
      <c r="A37" s="189" t="s">
        <v>102</v>
      </c>
      <c r="B37" s="411">
        <f>SUM(B11:B36)</f>
        <v>0</v>
      </c>
      <c r="C37" s="300">
        <f>SUM(C11:C36)</f>
        <v>0</v>
      </c>
      <c r="D37" s="302"/>
      <c r="E37" s="301">
        <f>SUM(E11:E36)</f>
        <v>0</v>
      </c>
      <c r="F37" s="301">
        <f>SUM(F11:F36)</f>
        <v>0</v>
      </c>
      <c r="G37" s="301">
        <f>SUM(G11:G36)</f>
        <v>0</v>
      </c>
      <c r="H37" s="301">
        <f>SUM(H11:H36)</f>
        <v>0</v>
      </c>
      <c r="I37" s="294" t="s">
        <v>262</v>
      </c>
      <c r="J37" s="114"/>
    </row>
    <row r="38" spans="1:10" x14ac:dyDescent="0.2">
      <c r="A38" s="447" t="s">
        <v>518</v>
      </c>
      <c r="B38" s="440"/>
      <c r="C38" s="440"/>
      <c r="D38" s="440"/>
      <c r="E38" s="440"/>
      <c r="F38" s="440"/>
      <c r="G38" s="440"/>
      <c r="H38" s="440"/>
      <c r="I38" s="440"/>
      <c r="J38" s="117"/>
    </row>
    <row r="39" spans="1:10" x14ac:dyDescent="0.2">
      <c r="A39" s="126"/>
      <c r="J39" s="117"/>
    </row>
    <row r="40" spans="1:10" x14ac:dyDescent="0.2">
      <c r="A40" s="126"/>
      <c r="J40" s="117"/>
    </row>
    <row r="41" spans="1:10" x14ac:dyDescent="0.2">
      <c r="A41" s="122" t="str">
        <f>RevisionCover</f>
        <v>MO 375-0437 - Revised 12/24</v>
      </c>
      <c r="B41" s="119"/>
      <c r="C41" s="119"/>
      <c r="D41" s="121"/>
      <c r="E41" s="119"/>
      <c r="F41" s="119"/>
      <c r="G41" s="119"/>
      <c r="H41" s="119"/>
      <c r="I41" s="161" t="s">
        <v>512</v>
      </c>
    </row>
  </sheetData>
  <sheetProtection algorithmName="SHA-512" hashValue="dkIbEuTPL5wX1nzdNRuhbaV5v55CgScXkcRCmAZD2mbdANDX6N2xluT6ULGgtnQNIpLQXxmEG2L6/nbTCyw0kw==" saltValue="96p/FQcdCGBbRkLhVA+2pQ==" spinCount="100000" sheet="1" selectLockedCells="1"/>
  <customSheetViews>
    <customSheetView guid="{A5FF1624-1AC3-4A8F-BE87-FB34E4AF9F76}" outlineSymbols="0" fitToPage="1">
      <selection activeCell="H9" sqref="H9:K9"/>
      <pageMargins left="0.25624999999999998" right="0.25694444444444442" top="0.21944444444444444" bottom="0.5" header="0" footer="0"/>
      <printOptions horizontalCentered="1" verticalCentered="1"/>
      <pageSetup scale="82" orientation="landscape" horizontalDpi="4294967294" verticalDpi="1200" r:id="rId1"/>
      <headerFooter alignWithMargins="0"/>
    </customSheetView>
  </customSheetViews>
  <mergeCells count="2">
    <mergeCell ref="D2:I2"/>
    <mergeCell ref="D3:I3"/>
  </mergeCells>
  <dataValidations count="3">
    <dataValidation type="textLength" allowBlank="1" showInputMessage="1" showErrorMessage="1" errorTitle="Year Acquired - ERROR" error="Please enter the four-digit year this item was acquired." promptTitle="Year Acquired" prompt="Enter the four-digit year this item was acquired." sqref="I11:I36" xr:uid="{00000000-0002-0000-0F00-000000000000}">
      <formula1>4</formula1>
      <formula2>4</formula2>
    </dataValidation>
    <dataValidation type="decimal" allowBlank="1" showInputMessage="1" showErrorMessage="1" errorTitle="DATA VALIDATION-ERROR" error="Please enter numbers only" promptTitle="DATA VALIDATION" prompt="Enter numbers only" sqref="B11:B36" xr:uid="{00000000-0002-0000-0F00-000001000000}">
      <formula1>0</formula1>
      <formula2>9999999999.999</formula2>
    </dataValidation>
    <dataValidation type="whole" allowBlank="1" showInputMessage="1" showErrorMessage="1" errorTitle="DATA VALIDATION-RROR" error="Enter numbers only. Round to the nearest dollar. Decimal points not accepted. " promptTitle="DATA VALIDATION" prompt="Enter numbers only. Round to the nearest dollar. Decimal points not accepted. " sqref="E11:H36" xr:uid="{00000000-0002-0000-0F00-000002000000}">
      <formula1>-9999999999</formula1>
      <formula2>9999999999</formula2>
    </dataValidation>
  </dataValidations>
  <printOptions horizontalCentered="1" verticalCentered="1"/>
  <pageMargins left="0.25624999999999998" right="0.25694444444444442" top="0.21944444444444444" bottom="0.5" header="0" footer="0"/>
  <pageSetup scale="82" orientation="landscape" horizontalDpi="4294967294" verticalDpi="1200"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2:F76"/>
  <sheetViews>
    <sheetView showOutlineSymbols="0" topLeftCell="A12" zoomScaleNormal="100" workbookViewId="0">
      <selection activeCell="A12" sqref="A12:B12"/>
    </sheetView>
  </sheetViews>
  <sheetFormatPr defaultColWidth="12.42578125" defaultRowHeight="15" x14ac:dyDescent="0.2"/>
  <cols>
    <col min="1" max="1" width="56.7109375" style="96" customWidth="1"/>
    <col min="2" max="2" width="11.140625" style="96" customWidth="1"/>
    <col min="3" max="4" width="17.85546875" style="96" customWidth="1"/>
    <col min="5" max="5" width="18.140625" style="96" customWidth="1"/>
    <col min="6" max="6" width="2.5703125" style="96" customWidth="1"/>
    <col min="7" max="16384" width="12.42578125" style="96"/>
  </cols>
  <sheetData>
    <row r="2" spans="1:6" x14ac:dyDescent="0.2">
      <c r="A2" s="120" t="s">
        <v>290</v>
      </c>
      <c r="B2" s="100"/>
    </row>
    <row r="3" spans="1:6" x14ac:dyDescent="0.2">
      <c r="A3" s="262" t="s">
        <v>289</v>
      </c>
      <c r="B3" s="263"/>
      <c r="C3" s="263"/>
      <c r="D3" s="263"/>
      <c r="E3" s="264"/>
    </row>
    <row r="4" spans="1:6" ht="15.75" x14ac:dyDescent="0.25">
      <c r="A4" s="182" t="s">
        <v>288</v>
      </c>
      <c r="B4" s="177" t="s">
        <v>31</v>
      </c>
      <c r="C4" s="716" t="s">
        <v>25</v>
      </c>
      <c r="D4" s="674"/>
      <c r="E4" s="717"/>
      <c r="F4" s="117"/>
    </row>
    <row r="5" spans="1:6" ht="15.75" thickBot="1" x14ac:dyDescent="0.25">
      <c r="A5" s="182" t="s">
        <v>287</v>
      </c>
      <c r="B5" s="191">
        <f>FILING_YEAR</f>
        <v>2024</v>
      </c>
      <c r="C5" s="720" t="str">
        <f>CO_NAME</f>
        <v xml:space="preserve"> </v>
      </c>
      <c r="D5" s="721"/>
      <c r="E5" s="721"/>
      <c r="F5" s="117"/>
    </row>
    <row r="6" spans="1:6" x14ac:dyDescent="0.2">
      <c r="A6" s="150" t="s">
        <v>57</v>
      </c>
      <c r="B6" s="128"/>
      <c r="C6" s="116" t="s">
        <v>93</v>
      </c>
      <c r="D6" s="116" t="s">
        <v>180</v>
      </c>
      <c r="E6" s="116" t="s">
        <v>181</v>
      </c>
      <c r="F6" s="114"/>
    </row>
    <row r="7" spans="1:6" x14ac:dyDescent="0.2">
      <c r="A7" s="132" t="s">
        <v>286</v>
      </c>
      <c r="C7" s="113" t="s">
        <v>189</v>
      </c>
      <c r="D7" s="113" t="s">
        <v>189</v>
      </c>
      <c r="E7" s="114"/>
      <c r="F7" s="114"/>
    </row>
    <row r="8" spans="1:6" x14ac:dyDescent="0.2">
      <c r="A8" s="132" t="s">
        <v>285</v>
      </c>
      <c r="C8" s="113" t="s">
        <v>207</v>
      </c>
      <c r="D8" s="113" t="s">
        <v>284</v>
      </c>
      <c r="E8" s="114"/>
      <c r="F8" s="114"/>
    </row>
    <row r="9" spans="1:6" x14ac:dyDescent="0.2">
      <c r="A9" s="132" t="s">
        <v>283</v>
      </c>
      <c r="C9" s="113" t="s">
        <v>244</v>
      </c>
      <c r="D9" s="113" t="s">
        <v>282</v>
      </c>
      <c r="E9" s="114"/>
      <c r="F9" s="114"/>
    </row>
    <row r="10" spans="1:6" ht="15.75" thickBot="1" x14ac:dyDescent="0.25">
      <c r="A10" s="132" t="s">
        <v>281</v>
      </c>
      <c r="C10" s="113" t="s">
        <v>264</v>
      </c>
      <c r="D10" s="113" t="s">
        <v>203</v>
      </c>
      <c r="E10" s="113" t="s">
        <v>280</v>
      </c>
      <c r="F10" s="114"/>
    </row>
    <row r="11" spans="1:6" x14ac:dyDescent="0.2">
      <c r="A11" s="149"/>
      <c r="B11" s="148"/>
      <c r="C11" s="147"/>
      <c r="D11" s="147"/>
      <c r="E11" s="147"/>
      <c r="F11" s="117"/>
    </row>
    <row r="12" spans="1:6" x14ac:dyDescent="0.2">
      <c r="A12" s="718"/>
      <c r="B12" s="719"/>
      <c r="C12" s="292">
        <v>0</v>
      </c>
      <c r="D12" s="292">
        <v>0</v>
      </c>
      <c r="E12" s="292">
        <v>0</v>
      </c>
      <c r="F12" s="123"/>
    </row>
    <row r="13" spans="1:6" x14ac:dyDescent="0.2">
      <c r="A13" s="718"/>
      <c r="B13" s="719"/>
      <c r="C13" s="292">
        <v>0</v>
      </c>
      <c r="D13" s="292">
        <v>0</v>
      </c>
      <c r="E13" s="292">
        <v>0</v>
      </c>
      <c r="F13" s="123"/>
    </row>
    <row r="14" spans="1:6" x14ac:dyDescent="0.2">
      <c r="A14" s="718"/>
      <c r="B14" s="719"/>
      <c r="C14" s="292">
        <v>0</v>
      </c>
      <c r="D14" s="292">
        <v>0</v>
      </c>
      <c r="E14" s="292">
        <v>0</v>
      </c>
      <c r="F14" s="123"/>
    </row>
    <row r="15" spans="1:6" x14ac:dyDescent="0.2">
      <c r="A15" s="718"/>
      <c r="B15" s="719"/>
      <c r="C15" s="292">
        <v>0</v>
      </c>
      <c r="D15" s="292">
        <v>0</v>
      </c>
      <c r="E15" s="292">
        <v>0</v>
      </c>
      <c r="F15" s="123"/>
    </row>
    <row r="16" spans="1:6" x14ac:dyDescent="0.2">
      <c r="A16" s="718"/>
      <c r="B16" s="719"/>
      <c r="C16" s="292">
        <v>0</v>
      </c>
      <c r="D16" s="292">
        <v>0</v>
      </c>
      <c r="E16" s="292">
        <v>0</v>
      </c>
      <c r="F16" s="123"/>
    </row>
    <row r="17" spans="1:6" x14ac:dyDescent="0.2">
      <c r="A17" s="718"/>
      <c r="B17" s="719"/>
      <c r="C17" s="292">
        <v>0</v>
      </c>
      <c r="D17" s="292">
        <v>0</v>
      </c>
      <c r="E17" s="292">
        <v>0</v>
      </c>
      <c r="F17" s="123"/>
    </row>
    <row r="18" spans="1:6" x14ac:dyDescent="0.2">
      <c r="A18" s="718"/>
      <c r="B18" s="719"/>
      <c r="C18" s="292">
        <v>0</v>
      </c>
      <c r="D18" s="292">
        <v>0</v>
      </c>
      <c r="E18" s="292">
        <v>0</v>
      </c>
      <c r="F18" s="123"/>
    </row>
    <row r="19" spans="1:6" x14ac:dyDescent="0.2">
      <c r="A19" s="718"/>
      <c r="B19" s="719"/>
      <c r="C19" s="292">
        <v>0</v>
      </c>
      <c r="D19" s="292">
        <v>0</v>
      </c>
      <c r="E19" s="292">
        <v>0</v>
      </c>
      <c r="F19" s="123"/>
    </row>
    <row r="20" spans="1:6" x14ac:dyDescent="0.2">
      <c r="A20" s="718"/>
      <c r="B20" s="719"/>
      <c r="C20" s="292">
        <v>0</v>
      </c>
      <c r="D20" s="292">
        <v>0</v>
      </c>
      <c r="E20" s="292">
        <v>0</v>
      </c>
      <c r="F20" s="123"/>
    </row>
    <row r="21" spans="1:6" x14ac:dyDescent="0.2">
      <c r="A21" s="718"/>
      <c r="B21" s="719"/>
      <c r="C21" s="292">
        <v>0</v>
      </c>
      <c r="D21" s="292">
        <v>0</v>
      </c>
      <c r="E21" s="292">
        <v>0</v>
      </c>
      <c r="F21" s="123"/>
    </row>
    <row r="22" spans="1:6" x14ac:dyDescent="0.2">
      <c r="A22" s="718"/>
      <c r="B22" s="719"/>
      <c r="C22" s="292">
        <v>0</v>
      </c>
      <c r="D22" s="292">
        <v>0</v>
      </c>
      <c r="E22" s="292">
        <v>0</v>
      </c>
      <c r="F22" s="123"/>
    </row>
    <row r="23" spans="1:6" x14ac:dyDescent="0.2">
      <c r="A23" s="718"/>
      <c r="B23" s="719"/>
      <c r="C23" s="292">
        <v>0</v>
      </c>
      <c r="D23" s="292">
        <v>0</v>
      </c>
      <c r="E23" s="292">
        <v>0</v>
      </c>
      <c r="F23" s="123"/>
    </row>
    <row r="24" spans="1:6" x14ac:dyDescent="0.2">
      <c r="A24" s="718"/>
      <c r="B24" s="719"/>
      <c r="C24" s="292">
        <v>0</v>
      </c>
      <c r="D24" s="292">
        <v>0</v>
      </c>
      <c r="E24" s="292">
        <v>0</v>
      </c>
      <c r="F24" s="123"/>
    </row>
    <row r="25" spans="1:6" x14ac:dyDescent="0.2">
      <c r="A25" s="718"/>
      <c r="B25" s="719"/>
      <c r="C25" s="292">
        <v>0</v>
      </c>
      <c r="D25" s="292">
        <v>0</v>
      </c>
      <c r="E25" s="292">
        <v>0</v>
      </c>
      <c r="F25" s="123"/>
    </row>
    <row r="26" spans="1:6" x14ac:dyDescent="0.2">
      <c r="A26" s="718"/>
      <c r="B26" s="719"/>
      <c r="C26" s="292">
        <v>0</v>
      </c>
      <c r="D26" s="292">
        <v>0</v>
      </c>
      <c r="E26" s="292">
        <v>0</v>
      </c>
      <c r="F26" s="123"/>
    </row>
    <row r="27" spans="1:6" x14ac:dyDescent="0.2">
      <c r="A27" s="718"/>
      <c r="B27" s="719"/>
      <c r="C27" s="292">
        <v>0</v>
      </c>
      <c r="D27" s="292">
        <v>0</v>
      </c>
      <c r="E27" s="292">
        <v>0</v>
      </c>
      <c r="F27" s="123"/>
    </row>
    <row r="28" spans="1:6" x14ac:dyDescent="0.2">
      <c r="A28" s="718"/>
      <c r="B28" s="719"/>
      <c r="C28" s="292">
        <v>0</v>
      </c>
      <c r="D28" s="292">
        <v>0</v>
      </c>
      <c r="E28" s="292">
        <v>0</v>
      </c>
      <c r="F28" s="123"/>
    </row>
    <row r="29" spans="1:6" x14ac:dyDescent="0.2">
      <c r="A29" s="718"/>
      <c r="B29" s="719"/>
      <c r="C29" s="292">
        <v>0</v>
      </c>
      <c r="D29" s="292">
        <v>0</v>
      </c>
      <c r="E29" s="292">
        <v>0</v>
      </c>
      <c r="F29" s="123"/>
    </row>
    <row r="30" spans="1:6" x14ac:dyDescent="0.2">
      <c r="A30" s="718"/>
      <c r="B30" s="719"/>
      <c r="C30" s="292">
        <v>0</v>
      </c>
      <c r="D30" s="292">
        <v>0</v>
      </c>
      <c r="E30" s="292">
        <v>0</v>
      </c>
      <c r="F30" s="123"/>
    </row>
    <row r="31" spans="1:6" x14ac:dyDescent="0.2">
      <c r="A31" s="718"/>
      <c r="B31" s="719"/>
      <c r="C31" s="292">
        <v>0</v>
      </c>
      <c r="D31" s="292">
        <v>0</v>
      </c>
      <c r="E31" s="292">
        <v>0</v>
      </c>
      <c r="F31" s="123"/>
    </row>
    <row r="32" spans="1:6" x14ac:dyDescent="0.2">
      <c r="A32" s="718"/>
      <c r="B32" s="719"/>
      <c r="C32" s="292">
        <v>0</v>
      </c>
      <c r="D32" s="292">
        <v>0</v>
      </c>
      <c r="E32" s="292">
        <v>0</v>
      </c>
      <c r="F32" s="123"/>
    </row>
    <row r="33" spans="1:6" x14ac:dyDescent="0.2">
      <c r="A33" s="718"/>
      <c r="B33" s="719"/>
      <c r="C33" s="292">
        <v>0</v>
      </c>
      <c r="D33" s="292">
        <v>0</v>
      </c>
      <c r="E33" s="292">
        <v>0</v>
      </c>
      <c r="F33" s="123"/>
    </row>
    <row r="34" spans="1:6" x14ac:dyDescent="0.2">
      <c r="A34" s="718"/>
      <c r="B34" s="719"/>
      <c r="C34" s="292">
        <v>0</v>
      </c>
      <c r="D34" s="292">
        <v>0</v>
      </c>
      <c r="E34" s="292">
        <v>0</v>
      </c>
      <c r="F34" s="123"/>
    </row>
    <row r="35" spans="1:6" x14ac:dyDescent="0.2">
      <c r="A35" s="718"/>
      <c r="B35" s="719"/>
      <c r="C35" s="292">
        <v>0</v>
      </c>
      <c r="D35" s="292">
        <v>0</v>
      </c>
      <c r="E35" s="292">
        <v>0</v>
      </c>
      <c r="F35" s="123"/>
    </row>
    <row r="36" spans="1:6" x14ac:dyDescent="0.2">
      <c r="A36" s="718"/>
      <c r="B36" s="719"/>
      <c r="C36" s="292">
        <v>0</v>
      </c>
      <c r="D36" s="292">
        <v>0</v>
      </c>
      <c r="E36" s="292">
        <v>0</v>
      </c>
      <c r="F36" s="123"/>
    </row>
    <row r="37" spans="1:6" x14ac:dyDescent="0.2">
      <c r="A37" s="718"/>
      <c r="B37" s="719"/>
      <c r="C37" s="292">
        <v>0</v>
      </c>
      <c r="D37" s="292">
        <v>0</v>
      </c>
      <c r="E37" s="292">
        <v>0</v>
      </c>
      <c r="F37" s="123"/>
    </row>
    <row r="38" spans="1:6" x14ac:dyDescent="0.2">
      <c r="A38" s="718"/>
      <c r="B38" s="719"/>
      <c r="C38" s="292">
        <v>0</v>
      </c>
      <c r="D38" s="292">
        <v>0</v>
      </c>
      <c r="E38" s="292">
        <v>0</v>
      </c>
      <c r="F38" s="123"/>
    </row>
    <row r="39" spans="1:6" x14ac:dyDescent="0.2">
      <c r="A39" s="718"/>
      <c r="B39" s="719"/>
      <c r="C39" s="292">
        <v>0</v>
      </c>
      <c r="D39" s="292">
        <v>0</v>
      </c>
      <c r="E39" s="292">
        <v>0</v>
      </c>
      <c r="F39" s="123"/>
    </row>
    <row r="40" spans="1:6" x14ac:dyDescent="0.2">
      <c r="A40" s="718"/>
      <c r="B40" s="719"/>
      <c r="C40" s="292">
        <v>0</v>
      </c>
      <c r="D40" s="292">
        <v>0</v>
      </c>
      <c r="E40" s="292">
        <v>0</v>
      </c>
      <c r="F40" s="123"/>
    </row>
    <row r="41" spans="1:6" x14ac:dyDescent="0.2">
      <c r="A41" s="718"/>
      <c r="B41" s="719"/>
      <c r="C41" s="292">
        <v>0</v>
      </c>
      <c r="D41" s="292">
        <v>0</v>
      </c>
      <c r="E41" s="292">
        <v>0</v>
      </c>
      <c r="F41" s="123"/>
    </row>
    <row r="42" spans="1:6" x14ac:dyDescent="0.2">
      <c r="A42" s="718"/>
      <c r="B42" s="719"/>
      <c r="C42" s="292">
        <v>0</v>
      </c>
      <c r="D42" s="292">
        <v>0</v>
      </c>
      <c r="E42" s="292">
        <v>0</v>
      </c>
      <c r="F42" s="123"/>
    </row>
    <row r="43" spans="1:6" x14ac:dyDescent="0.2">
      <c r="A43" s="718"/>
      <c r="B43" s="719"/>
      <c r="C43" s="292">
        <v>0</v>
      </c>
      <c r="D43" s="292">
        <v>0</v>
      </c>
      <c r="E43" s="292">
        <v>0</v>
      </c>
      <c r="F43" s="123"/>
    </row>
    <row r="44" spans="1:6" x14ac:dyDescent="0.2">
      <c r="A44" s="718"/>
      <c r="B44" s="719"/>
      <c r="C44" s="292">
        <v>0</v>
      </c>
      <c r="D44" s="292">
        <v>0</v>
      </c>
      <c r="E44" s="292">
        <v>0</v>
      </c>
      <c r="F44" s="123"/>
    </row>
    <row r="45" spans="1:6" x14ac:dyDescent="0.2">
      <c r="A45" s="718"/>
      <c r="B45" s="719"/>
      <c r="C45" s="292">
        <v>0</v>
      </c>
      <c r="D45" s="292">
        <v>0</v>
      </c>
      <c r="E45" s="292">
        <v>0</v>
      </c>
      <c r="F45" s="123"/>
    </row>
    <row r="46" spans="1:6" x14ac:dyDescent="0.2">
      <c r="A46" s="718"/>
      <c r="B46" s="719"/>
      <c r="C46" s="292">
        <v>0</v>
      </c>
      <c r="D46" s="292">
        <v>0</v>
      </c>
      <c r="E46" s="292">
        <v>0</v>
      </c>
      <c r="F46" s="123"/>
    </row>
    <row r="47" spans="1:6" x14ac:dyDescent="0.2">
      <c r="A47" s="718"/>
      <c r="B47" s="719"/>
      <c r="C47" s="292">
        <v>0</v>
      </c>
      <c r="D47" s="292">
        <v>0</v>
      </c>
      <c r="E47" s="292">
        <v>0</v>
      </c>
      <c r="F47" s="123"/>
    </row>
    <row r="48" spans="1:6" x14ac:dyDescent="0.2">
      <c r="A48" s="718"/>
      <c r="B48" s="719"/>
      <c r="C48" s="292">
        <v>0</v>
      </c>
      <c r="D48" s="292">
        <v>0</v>
      </c>
      <c r="E48" s="292">
        <v>0</v>
      </c>
      <c r="F48" s="123"/>
    </row>
    <row r="49" spans="1:6" x14ac:dyDescent="0.2">
      <c r="A49" s="718"/>
      <c r="B49" s="719"/>
      <c r="C49" s="292">
        <v>0</v>
      </c>
      <c r="D49" s="292">
        <v>0</v>
      </c>
      <c r="E49" s="292">
        <v>0</v>
      </c>
      <c r="F49" s="123"/>
    </row>
    <row r="50" spans="1:6" x14ac:dyDescent="0.2">
      <c r="A50" s="718"/>
      <c r="B50" s="719"/>
      <c r="C50" s="292">
        <v>0</v>
      </c>
      <c r="D50" s="292">
        <v>0</v>
      </c>
      <c r="E50" s="292">
        <v>0</v>
      </c>
      <c r="F50" s="123"/>
    </row>
    <row r="51" spans="1:6" ht="15.95" customHeight="1" x14ac:dyDescent="0.2">
      <c r="A51" s="146"/>
      <c r="B51" s="161" t="s">
        <v>279</v>
      </c>
      <c r="C51" s="361">
        <f>SUM(C11:C50)</f>
        <v>0</v>
      </c>
      <c r="D51" s="361">
        <f>SUM(D11:D50)</f>
        <v>0</v>
      </c>
      <c r="E51" s="361">
        <f>SUM(E11:E50)</f>
        <v>0</v>
      </c>
      <c r="F51" s="123"/>
    </row>
    <row r="52" spans="1:6" x14ac:dyDescent="0.2">
      <c r="A52" s="122" t="str">
        <f>RevisionCover</f>
        <v>MO 375-0437 - Revised 12/24</v>
      </c>
      <c r="B52" s="119"/>
      <c r="C52" s="162"/>
      <c r="D52" s="162"/>
      <c r="E52" s="406" t="s">
        <v>513</v>
      </c>
    </row>
    <row r="53" spans="1:6" x14ac:dyDescent="0.2">
      <c r="A53" s="120"/>
      <c r="C53" s="97"/>
      <c r="D53" s="97"/>
      <c r="E53" s="97"/>
    </row>
    <row r="54" spans="1:6" x14ac:dyDescent="0.2">
      <c r="C54" s="97"/>
      <c r="D54" s="97"/>
      <c r="E54" s="97"/>
    </row>
    <row r="55" spans="1:6" x14ac:dyDescent="0.2">
      <c r="C55" s="97"/>
      <c r="D55" s="97"/>
      <c r="E55" s="97"/>
    </row>
    <row r="56" spans="1:6" x14ac:dyDescent="0.2">
      <c r="C56" s="97"/>
      <c r="D56" s="97"/>
      <c r="E56" s="97"/>
    </row>
    <row r="57" spans="1:6" x14ac:dyDescent="0.2">
      <c r="C57" s="97"/>
      <c r="D57" s="97"/>
      <c r="E57" s="97"/>
    </row>
    <row r="58" spans="1:6" x14ac:dyDescent="0.2">
      <c r="C58" s="97"/>
      <c r="D58" s="97"/>
      <c r="E58" s="97"/>
    </row>
    <row r="59" spans="1:6" x14ac:dyDescent="0.2">
      <c r="C59" s="97"/>
      <c r="D59" s="97"/>
      <c r="E59" s="97"/>
    </row>
    <row r="60" spans="1:6" x14ac:dyDescent="0.2">
      <c r="C60" s="97"/>
      <c r="D60" s="97"/>
      <c r="E60" s="97"/>
    </row>
    <row r="61" spans="1:6" x14ac:dyDescent="0.2">
      <c r="C61" s="97"/>
      <c r="D61" s="97"/>
      <c r="E61" s="97"/>
    </row>
    <row r="62" spans="1:6" x14ac:dyDescent="0.2">
      <c r="C62" s="97"/>
      <c r="D62" s="97"/>
      <c r="E62" s="97"/>
    </row>
    <row r="63" spans="1:6" x14ac:dyDescent="0.2">
      <c r="C63" s="97"/>
      <c r="D63" s="97"/>
      <c r="E63" s="97"/>
    </row>
    <row r="64" spans="1:6" x14ac:dyDescent="0.2">
      <c r="C64" s="97"/>
      <c r="D64" s="97"/>
      <c r="E64" s="97"/>
    </row>
    <row r="65" spans="3:5" x14ac:dyDescent="0.2">
      <c r="C65" s="97"/>
      <c r="D65" s="97"/>
      <c r="E65" s="97"/>
    </row>
    <row r="66" spans="3:5" x14ac:dyDescent="0.2">
      <c r="C66" s="97"/>
      <c r="D66" s="97"/>
      <c r="E66" s="97"/>
    </row>
    <row r="67" spans="3:5" x14ac:dyDescent="0.2">
      <c r="C67" s="97"/>
      <c r="D67" s="97"/>
      <c r="E67" s="97"/>
    </row>
    <row r="68" spans="3:5" x14ac:dyDescent="0.2">
      <c r="C68" s="97"/>
      <c r="D68" s="97"/>
      <c r="E68" s="97"/>
    </row>
    <row r="69" spans="3:5" x14ac:dyDescent="0.2">
      <c r="C69" s="97"/>
      <c r="D69" s="97"/>
      <c r="E69" s="97"/>
    </row>
    <row r="70" spans="3:5" x14ac:dyDescent="0.2">
      <c r="C70" s="97"/>
      <c r="D70" s="97"/>
      <c r="E70" s="97"/>
    </row>
    <row r="71" spans="3:5" x14ac:dyDescent="0.2">
      <c r="C71" s="97"/>
      <c r="D71" s="97"/>
      <c r="E71" s="97"/>
    </row>
    <row r="72" spans="3:5" x14ac:dyDescent="0.2">
      <c r="C72" s="97"/>
      <c r="D72" s="97"/>
      <c r="E72" s="97"/>
    </row>
    <row r="73" spans="3:5" x14ac:dyDescent="0.2">
      <c r="C73" s="97"/>
      <c r="D73" s="97"/>
      <c r="E73" s="97"/>
    </row>
    <row r="74" spans="3:5" x14ac:dyDescent="0.2">
      <c r="C74" s="97"/>
      <c r="D74" s="97"/>
      <c r="E74" s="97"/>
    </row>
    <row r="75" spans="3:5" x14ac:dyDescent="0.2">
      <c r="C75" s="97"/>
      <c r="D75" s="97"/>
      <c r="E75" s="97"/>
    </row>
    <row r="76" spans="3:5" x14ac:dyDescent="0.2">
      <c r="C76" s="97"/>
      <c r="D76" s="97"/>
      <c r="E76" s="97"/>
    </row>
  </sheetData>
  <sheetProtection algorithmName="SHA-512" hashValue="50oLdnAfrwr2VEaLd7FqaPiQrezwvs+xEP7gRo2dmxL5nqXTSEcTylYlDwtqEiM1Qa3MIlqLnayqXDQBrnReOQ==" saltValue="Tv4ZFYw5ACymMrg0AcUQhw==" spinCount="100000" sheet="1" selectLockedCells="1"/>
  <customSheetViews>
    <customSheetView guid="{A5FF1624-1AC3-4A8F-BE87-FB34E4AF9F76}" outlineSymbols="0" fitToPage="1">
      <selection activeCell="H9" sqref="H9:K9"/>
      <pageMargins left="0" right="0" top="0" bottom="0" header="0" footer="0"/>
      <printOptions horizontalCentered="1" verticalCentered="1"/>
      <pageSetup scale="89" orientation="portrait" horizontalDpi="4294967294" verticalDpi="1200" r:id="rId1"/>
      <headerFooter alignWithMargins="0"/>
    </customSheetView>
  </customSheetViews>
  <mergeCells count="41">
    <mergeCell ref="A37:B37"/>
    <mergeCell ref="A40:B40"/>
    <mergeCell ref="A49:B49"/>
    <mergeCell ref="A38:B38"/>
    <mergeCell ref="A39:B39"/>
    <mergeCell ref="A46:B46"/>
    <mergeCell ref="A41:B41"/>
    <mergeCell ref="A45:B45"/>
    <mergeCell ref="A44:B44"/>
    <mergeCell ref="A50:B50"/>
    <mergeCell ref="A47:B47"/>
    <mergeCell ref="A48:B48"/>
    <mergeCell ref="A42:B42"/>
    <mergeCell ref="A43:B43"/>
    <mergeCell ref="A23:B23"/>
    <mergeCell ref="A34:B34"/>
    <mergeCell ref="A28:B28"/>
    <mergeCell ref="A29:B29"/>
    <mergeCell ref="A22:B22"/>
    <mergeCell ref="A24:B24"/>
    <mergeCell ref="A31:B31"/>
    <mergeCell ref="A32:B32"/>
    <mergeCell ref="A33:B33"/>
    <mergeCell ref="A27:B27"/>
    <mergeCell ref="A36:B36"/>
    <mergeCell ref="A30:B30"/>
    <mergeCell ref="A25:B25"/>
    <mergeCell ref="A26:B26"/>
    <mergeCell ref="A35:B35"/>
    <mergeCell ref="C4:E4"/>
    <mergeCell ref="A12:B12"/>
    <mergeCell ref="A13:B13"/>
    <mergeCell ref="A21:B21"/>
    <mergeCell ref="A14:B14"/>
    <mergeCell ref="C5:E5"/>
    <mergeCell ref="A16:B16"/>
    <mergeCell ref="A19:B19"/>
    <mergeCell ref="A15:B15"/>
    <mergeCell ref="A18:B18"/>
    <mergeCell ref="A17:B17"/>
    <mergeCell ref="A20:B20"/>
  </mergeCells>
  <conditionalFormatting sqref="E7:E9 F2:F10 B2:C3 D2:E5 B6:B11 C11:F14 A14 C16:F20 A51 F22:F51 B52:F53 A54:F76 A15:F15 A21:F21 C22:E50 A16 A17:B20 A32:B39 A41:B48 A23:B30 C13:C50 D12:E50">
    <cfRule type="expression" dxfId="56" priority="67" stopIfTrue="1">
      <formula>OR(ISERR(A2),ISNA(A2))</formula>
    </cfRule>
    <cfRule type="expression" priority="491" stopIfTrue="1">
      <formula>OR(ISERR(A2),ISNA(A2))</formula>
    </cfRule>
    <cfRule type="expression" priority="915" stopIfTrue="1">
      <formula>OR(ISERR(A2),ISNA(A2))</formula>
    </cfRule>
  </conditionalFormatting>
  <conditionalFormatting sqref="A50:B50">
    <cfRule type="expression" dxfId="55" priority="19" stopIfTrue="1">
      <formula>OR(ISERR(A50),ISNA(A50))</formula>
    </cfRule>
    <cfRule type="expression" priority="20" stopIfTrue="1">
      <formula>OR(ISERR(A50),ISNA(A50))</formula>
    </cfRule>
    <cfRule type="expression" priority="21" stopIfTrue="1">
      <formula>OR(ISERR(A50),ISNA(A50))</formula>
    </cfRule>
  </conditionalFormatting>
  <conditionalFormatting sqref="A49:B49">
    <cfRule type="expression" dxfId="54" priority="16" stopIfTrue="1">
      <formula>OR(ISERR(A49),ISNA(A49))</formula>
    </cfRule>
    <cfRule type="expression" priority="17" stopIfTrue="1">
      <formula>OR(ISERR(A49),ISNA(A49))</formula>
    </cfRule>
    <cfRule type="expression" priority="18" stopIfTrue="1">
      <formula>OR(ISERR(A49),ISNA(A49))</formula>
    </cfRule>
  </conditionalFormatting>
  <conditionalFormatting sqref="A40:B40">
    <cfRule type="expression" dxfId="53" priority="13" stopIfTrue="1">
      <formula>OR(ISERR(A40),ISNA(A40))</formula>
    </cfRule>
    <cfRule type="expression" priority="14" stopIfTrue="1">
      <formula>OR(ISERR(A40),ISNA(A40))</formula>
    </cfRule>
    <cfRule type="expression" priority="15" stopIfTrue="1">
      <formula>OR(ISERR(A40),ISNA(A40))</formula>
    </cfRule>
  </conditionalFormatting>
  <conditionalFormatting sqref="A31:B31">
    <cfRule type="expression" dxfId="52" priority="10" stopIfTrue="1">
      <formula>OR(ISERR(A31),ISNA(A31))</formula>
    </cfRule>
    <cfRule type="expression" priority="11" stopIfTrue="1">
      <formula>OR(ISERR(A31),ISNA(A31))</formula>
    </cfRule>
    <cfRule type="expression" priority="12" stopIfTrue="1">
      <formula>OR(ISERR(A31),ISNA(A31))</formula>
    </cfRule>
  </conditionalFormatting>
  <conditionalFormatting sqref="A22:B22">
    <cfRule type="expression" dxfId="51" priority="7" stopIfTrue="1">
      <formula>OR(ISERR(A22),ISNA(A22))</formula>
    </cfRule>
    <cfRule type="expression" priority="8" stopIfTrue="1">
      <formula>OR(ISERR(A22),ISNA(A22))</formula>
    </cfRule>
    <cfRule type="expression" priority="9" stopIfTrue="1">
      <formula>OR(ISERR(A22),ISNA(A22))</formula>
    </cfRule>
  </conditionalFormatting>
  <conditionalFormatting sqref="A12:B12">
    <cfRule type="expression" dxfId="50" priority="4" stopIfTrue="1">
      <formula>OR(ISERR(A12),ISNA(A12))</formula>
    </cfRule>
    <cfRule type="expression" priority="5" stopIfTrue="1">
      <formula>OR(ISERR(A12),ISNA(A12))</formula>
    </cfRule>
    <cfRule type="expression" priority="6" stopIfTrue="1">
      <formula>OR(ISERR(A12),ISNA(A12))</formula>
    </cfRule>
  </conditionalFormatting>
  <conditionalFormatting sqref="A13:B13">
    <cfRule type="expression" dxfId="49" priority="1" stopIfTrue="1">
      <formula>OR(ISERR(A13),ISNA(A13))</formula>
    </cfRule>
    <cfRule type="expression" priority="2" stopIfTrue="1">
      <formula>OR(ISERR(A13),ISNA(A13))</formula>
    </cfRule>
    <cfRule type="expression" priority="3" stopIfTrue="1">
      <formula>OR(ISERR(A13),ISNA(A13))</formula>
    </cfRule>
  </conditionalFormatting>
  <dataValidations count="1">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C12:E50" xr:uid="{00000000-0002-0000-1000-000000000000}">
      <formula1>-9999999999</formula1>
      <formula2>9999999999</formula2>
    </dataValidation>
  </dataValidations>
  <printOptions horizontalCentered="1" verticalCentered="1"/>
  <pageMargins left="0" right="0" top="0" bottom="0" header="0" footer="0"/>
  <pageSetup scale="89" orientation="portrait" horizontalDpi="4294967294" verticalDpi="1200"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2:F76"/>
  <sheetViews>
    <sheetView showOutlineSymbols="0" topLeftCell="A12" zoomScaleNormal="100" workbookViewId="0">
      <selection activeCell="A12" sqref="A12:B12"/>
    </sheetView>
  </sheetViews>
  <sheetFormatPr defaultColWidth="12.42578125" defaultRowHeight="15" x14ac:dyDescent="0.2"/>
  <cols>
    <col min="1" max="1" width="56.7109375" style="96" customWidth="1"/>
    <col min="2" max="2" width="11.140625" style="96" customWidth="1"/>
    <col min="3" max="5" width="17.85546875" style="96" customWidth="1"/>
    <col min="6" max="6" width="2.5703125" style="96" customWidth="1"/>
    <col min="7" max="16384" width="12.42578125" style="96"/>
  </cols>
  <sheetData>
    <row r="2" spans="1:6" x14ac:dyDescent="0.2">
      <c r="A2" s="120" t="s">
        <v>290</v>
      </c>
      <c r="B2" s="100"/>
    </row>
    <row r="3" spans="1:6" x14ac:dyDescent="0.2">
      <c r="A3" s="262" t="s">
        <v>289</v>
      </c>
      <c r="B3" s="263"/>
      <c r="C3" s="263"/>
      <c r="D3" s="263"/>
      <c r="E3" s="264"/>
    </row>
    <row r="4" spans="1:6" ht="15.75" x14ac:dyDescent="0.25">
      <c r="A4" s="182" t="s">
        <v>288</v>
      </c>
      <c r="B4" s="177" t="s">
        <v>31</v>
      </c>
      <c r="C4" s="716" t="s">
        <v>25</v>
      </c>
      <c r="D4" s="674"/>
      <c r="E4" s="717"/>
      <c r="F4" s="117"/>
    </row>
    <row r="5" spans="1:6" ht="16.5" thickBot="1" x14ac:dyDescent="0.3">
      <c r="A5" s="182" t="s">
        <v>287</v>
      </c>
      <c r="B5" s="191">
        <f>FILING_YEAR</f>
        <v>2024</v>
      </c>
      <c r="C5" s="722" t="str">
        <f>CO_NAME</f>
        <v xml:space="preserve"> </v>
      </c>
      <c r="D5" s="723"/>
      <c r="E5" s="723"/>
      <c r="F5" s="117"/>
    </row>
    <row r="6" spans="1:6" x14ac:dyDescent="0.2">
      <c r="A6" s="150" t="s">
        <v>57</v>
      </c>
      <c r="B6" s="128"/>
      <c r="C6" s="116" t="s">
        <v>93</v>
      </c>
      <c r="D6" s="116" t="s">
        <v>180</v>
      </c>
      <c r="E6" s="116" t="s">
        <v>181</v>
      </c>
      <c r="F6" s="114"/>
    </row>
    <row r="7" spans="1:6" x14ac:dyDescent="0.2">
      <c r="A7" s="132" t="s">
        <v>286</v>
      </c>
      <c r="C7" s="113" t="s">
        <v>189</v>
      </c>
      <c r="D7" s="113" t="s">
        <v>189</v>
      </c>
      <c r="E7" s="114"/>
      <c r="F7" s="114"/>
    </row>
    <row r="8" spans="1:6" x14ac:dyDescent="0.2">
      <c r="A8" s="132" t="s">
        <v>285</v>
      </c>
      <c r="C8" s="113" t="s">
        <v>207</v>
      </c>
      <c r="D8" s="113" t="s">
        <v>284</v>
      </c>
      <c r="E8" s="114"/>
      <c r="F8" s="114"/>
    </row>
    <row r="9" spans="1:6" x14ac:dyDescent="0.2">
      <c r="A9" s="132" t="s">
        <v>283</v>
      </c>
      <c r="C9" s="113" t="s">
        <v>244</v>
      </c>
      <c r="D9" s="113" t="s">
        <v>282</v>
      </c>
      <c r="E9" s="114"/>
      <c r="F9" s="114"/>
    </row>
    <row r="10" spans="1:6" ht="15.75" thickBot="1" x14ac:dyDescent="0.25">
      <c r="A10" s="132" t="s">
        <v>281</v>
      </c>
      <c r="C10" s="113" t="s">
        <v>264</v>
      </c>
      <c r="D10" s="113" t="s">
        <v>203</v>
      </c>
      <c r="E10" s="113" t="s">
        <v>280</v>
      </c>
      <c r="F10" s="114"/>
    </row>
    <row r="11" spans="1:6" x14ac:dyDescent="0.2">
      <c r="A11" s="149"/>
      <c r="B11" s="148"/>
      <c r="C11" s="147"/>
      <c r="D11" s="147"/>
      <c r="E11" s="147"/>
      <c r="F11" s="117"/>
    </row>
    <row r="12" spans="1:6" x14ac:dyDescent="0.2">
      <c r="A12" s="718"/>
      <c r="B12" s="719"/>
      <c r="C12" s="292">
        <v>0</v>
      </c>
      <c r="D12" s="292">
        <v>0</v>
      </c>
      <c r="E12" s="292">
        <v>0</v>
      </c>
      <c r="F12" s="123"/>
    </row>
    <row r="13" spans="1:6" x14ac:dyDescent="0.2">
      <c r="A13" s="718"/>
      <c r="B13" s="719"/>
      <c r="C13" s="292">
        <v>0</v>
      </c>
      <c r="D13" s="292">
        <v>0</v>
      </c>
      <c r="E13" s="292">
        <v>0</v>
      </c>
      <c r="F13" s="123"/>
    </row>
    <row r="14" spans="1:6" x14ac:dyDescent="0.2">
      <c r="A14" s="718"/>
      <c r="B14" s="719"/>
      <c r="C14" s="292">
        <v>0</v>
      </c>
      <c r="D14" s="292">
        <v>0</v>
      </c>
      <c r="E14" s="292">
        <v>0</v>
      </c>
      <c r="F14" s="123"/>
    </row>
    <row r="15" spans="1:6" x14ac:dyDescent="0.2">
      <c r="A15" s="718"/>
      <c r="B15" s="719"/>
      <c r="C15" s="292">
        <v>0</v>
      </c>
      <c r="D15" s="292">
        <v>0</v>
      </c>
      <c r="E15" s="292">
        <v>0</v>
      </c>
      <c r="F15" s="123"/>
    </row>
    <row r="16" spans="1:6" x14ac:dyDescent="0.2">
      <c r="A16" s="724"/>
      <c r="B16" s="602"/>
      <c r="C16" s="292">
        <v>0</v>
      </c>
      <c r="D16" s="292">
        <v>0</v>
      </c>
      <c r="E16" s="292">
        <v>0</v>
      </c>
      <c r="F16" s="123"/>
    </row>
    <row r="17" spans="1:6" x14ac:dyDescent="0.2">
      <c r="A17" s="718"/>
      <c r="B17" s="719"/>
      <c r="C17" s="292">
        <v>0</v>
      </c>
      <c r="D17" s="292">
        <v>0</v>
      </c>
      <c r="E17" s="292">
        <v>0</v>
      </c>
      <c r="F17" s="123"/>
    </row>
    <row r="18" spans="1:6" x14ac:dyDescent="0.2">
      <c r="A18" s="718"/>
      <c r="B18" s="719"/>
      <c r="C18" s="292">
        <v>0</v>
      </c>
      <c r="D18" s="292">
        <v>0</v>
      </c>
      <c r="E18" s="292">
        <v>0</v>
      </c>
      <c r="F18" s="123"/>
    </row>
    <row r="19" spans="1:6" x14ac:dyDescent="0.2">
      <c r="A19" s="718"/>
      <c r="B19" s="719"/>
      <c r="C19" s="292">
        <v>0</v>
      </c>
      <c r="D19" s="292">
        <v>0</v>
      </c>
      <c r="E19" s="292">
        <v>0</v>
      </c>
      <c r="F19" s="123"/>
    </row>
    <row r="20" spans="1:6" x14ac:dyDescent="0.2">
      <c r="A20" s="724"/>
      <c r="B20" s="602"/>
      <c r="C20" s="292">
        <v>0</v>
      </c>
      <c r="D20" s="292">
        <v>0</v>
      </c>
      <c r="E20" s="292">
        <v>0</v>
      </c>
      <c r="F20" s="123"/>
    </row>
    <row r="21" spans="1:6" x14ac:dyDescent="0.2">
      <c r="A21" s="718"/>
      <c r="B21" s="719"/>
      <c r="C21" s="292">
        <v>0</v>
      </c>
      <c r="D21" s="292">
        <v>0</v>
      </c>
      <c r="E21" s="292">
        <v>0</v>
      </c>
      <c r="F21" s="123"/>
    </row>
    <row r="22" spans="1:6" x14ac:dyDescent="0.2">
      <c r="A22" s="718"/>
      <c r="B22" s="719"/>
      <c r="C22" s="292">
        <v>0</v>
      </c>
      <c r="D22" s="292">
        <v>0</v>
      </c>
      <c r="E22" s="292">
        <v>0</v>
      </c>
      <c r="F22" s="123"/>
    </row>
    <row r="23" spans="1:6" x14ac:dyDescent="0.2">
      <c r="A23" s="725"/>
      <c r="B23" s="602"/>
      <c r="C23" s="292">
        <v>0</v>
      </c>
      <c r="D23" s="292">
        <v>0</v>
      </c>
      <c r="E23" s="292">
        <v>0</v>
      </c>
      <c r="F23" s="123"/>
    </row>
    <row r="24" spans="1:6" x14ac:dyDescent="0.2">
      <c r="A24" s="718"/>
      <c r="B24" s="719"/>
      <c r="C24" s="292">
        <v>0</v>
      </c>
      <c r="D24" s="292">
        <v>0</v>
      </c>
      <c r="E24" s="292">
        <v>0</v>
      </c>
      <c r="F24" s="123"/>
    </row>
    <row r="25" spans="1:6" x14ac:dyDescent="0.2">
      <c r="A25" s="718"/>
      <c r="B25" s="719"/>
      <c r="C25" s="292">
        <v>0</v>
      </c>
      <c r="D25" s="292">
        <v>0</v>
      </c>
      <c r="E25" s="292">
        <v>0</v>
      </c>
      <c r="F25" s="123"/>
    </row>
    <row r="26" spans="1:6" x14ac:dyDescent="0.2">
      <c r="A26" s="718"/>
      <c r="B26" s="719"/>
      <c r="C26" s="292">
        <v>0</v>
      </c>
      <c r="D26" s="292">
        <v>0</v>
      </c>
      <c r="E26" s="292">
        <v>0</v>
      </c>
      <c r="F26" s="123"/>
    </row>
    <row r="27" spans="1:6" x14ac:dyDescent="0.2">
      <c r="A27" s="718"/>
      <c r="B27" s="719"/>
      <c r="C27" s="292">
        <v>0</v>
      </c>
      <c r="D27" s="292">
        <v>0</v>
      </c>
      <c r="E27" s="292">
        <v>0</v>
      </c>
      <c r="F27" s="123"/>
    </row>
    <row r="28" spans="1:6" x14ac:dyDescent="0.2">
      <c r="A28" s="718"/>
      <c r="B28" s="719"/>
      <c r="C28" s="292">
        <v>0</v>
      </c>
      <c r="D28" s="292">
        <v>0</v>
      </c>
      <c r="E28" s="292">
        <v>0</v>
      </c>
      <c r="F28" s="123"/>
    </row>
    <row r="29" spans="1:6" x14ac:dyDescent="0.2">
      <c r="A29" s="718"/>
      <c r="B29" s="719"/>
      <c r="C29" s="292">
        <v>0</v>
      </c>
      <c r="D29" s="292">
        <v>0</v>
      </c>
      <c r="E29" s="292">
        <v>0</v>
      </c>
      <c r="F29" s="123"/>
    </row>
    <row r="30" spans="1:6" x14ac:dyDescent="0.2">
      <c r="A30" s="718"/>
      <c r="B30" s="719"/>
      <c r="C30" s="292">
        <v>0</v>
      </c>
      <c r="D30" s="292">
        <v>0</v>
      </c>
      <c r="E30" s="292">
        <v>0</v>
      </c>
      <c r="F30" s="123"/>
    </row>
    <row r="31" spans="1:6" x14ac:dyDescent="0.2">
      <c r="A31" s="718"/>
      <c r="B31" s="719"/>
      <c r="C31" s="292">
        <v>0</v>
      </c>
      <c r="D31" s="292">
        <v>0</v>
      </c>
      <c r="E31" s="292">
        <v>0</v>
      </c>
      <c r="F31" s="123"/>
    </row>
    <row r="32" spans="1:6" x14ac:dyDescent="0.2">
      <c r="A32" s="718"/>
      <c r="B32" s="719"/>
      <c r="C32" s="292">
        <v>0</v>
      </c>
      <c r="D32" s="292">
        <v>0</v>
      </c>
      <c r="E32" s="292">
        <v>0</v>
      </c>
      <c r="F32" s="123"/>
    </row>
    <row r="33" spans="1:6" x14ac:dyDescent="0.2">
      <c r="A33" s="718"/>
      <c r="B33" s="719"/>
      <c r="C33" s="292">
        <v>0</v>
      </c>
      <c r="D33" s="292">
        <v>0</v>
      </c>
      <c r="E33" s="292">
        <v>0</v>
      </c>
      <c r="F33" s="123"/>
    </row>
    <row r="34" spans="1:6" x14ac:dyDescent="0.2">
      <c r="A34" s="718"/>
      <c r="B34" s="719"/>
      <c r="C34" s="292">
        <v>0</v>
      </c>
      <c r="D34" s="292">
        <v>0</v>
      </c>
      <c r="E34" s="292">
        <v>0</v>
      </c>
      <c r="F34" s="123"/>
    </row>
    <row r="35" spans="1:6" x14ac:dyDescent="0.2">
      <c r="A35" s="718"/>
      <c r="B35" s="719"/>
      <c r="C35" s="292">
        <v>0</v>
      </c>
      <c r="D35" s="292">
        <v>0</v>
      </c>
      <c r="E35" s="292">
        <v>0</v>
      </c>
      <c r="F35" s="123"/>
    </row>
    <row r="36" spans="1:6" x14ac:dyDescent="0.2">
      <c r="A36" s="718"/>
      <c r="B36" s="719"/>
      <c r="C36" s="292">
        <v>0</v>
      </c>
      <c r="D36" s="292">
        <v>0</v>
      </c>
      <c r="E36" s="292">
        <v>0</v>
      </c>
      <c r="F36" s="123"/>
    </row>
    <row r="37" spans="1:6" x14ac:dyDescent="0.2">
      <c r="A37" s="718"/>
      <c r="B37" s="719"/>
      <c r="C37" s="292">
        <v>0</v>
      </c>
      <c r="D37" s="292">
        <v>0</v>
      </c>
      <c r="E37" s="292">
        <v>0</v>
      </c>
      <c r="F37" s="123"/>
    </row>
    <row r="38" spans="1:6" x14ac:dyDescent="0.2">
      <c r="A38" s="718"/>
      <c r="B38" s="719"/>
      <c r="C38" s="292">
        <v>0</v>
      </c>
      <c r="D38" s="292">
        <v>0</v>
      </c>
      <c r="E38" s="292">
        <v>0</v>
      </c>
      <c r="F38" s="123"/>
    </row>
    <row r="39" spans="1:6" x14ac:dyDescent="0.2">
      <c r="A39" s="718"/>
      <c r="B39" s="719"/>
      <c r="C39" s="292">
        <v>0</v>
      </c>
      <c r="D39" s="292">
        <v>0</v>
      </c>
      <c r="E39" s="292">
        <v>0</v>
      </c>
      <c r="F39" s="123"/>
    </row>
    <row r="40" spans="1:6" x14ac:dyDescent="0.2">
      <c r="A40" s="718"/>
      <c r="B40" s="719"/>
      <c r="C40" s="292">
        <v>0</v>
      </c>
      <c r="D40" s="292">
        <v>0</v>
      </c>
      <c r="E40" s="292">
        <v>0</v>
      </c>
      <c r="F40" s="123"/>
    </row>
    <row r="41" spans="1:6" x14ac:dyDescent="0.2">
      <c r="A41" s="718"/>
      <c r="B41" s="719"/>
      <c r="C41" s="292">
        <v>0</v>
      </c>
      <c r="D41" s="292">
        <v>0</v>
      </c>
      <c r="E41" s="292">
        <v>0</v>
      </c>
      <c r="F41" s="123"/>
    </row>
    <row r="42" spans="1:6" x14ac:dyDescent="0.2">
      <c r="A42" s="718"/>
      <c r="B42" s="719"/>
      <c r="C42" s="292">
        <v>0</v>
      </c>
      <c r="D42" s="292">
        <v>0</v>
      </c>
      <c r="E42" s="292">
        <v>0</v>
      </c>
      <c r="F42" s="123"/>
    </row>
    <row r="43" spans="1:6" x14ac:dyDescent="0.2">
      <c r="A43" s="718"/>
      <c r="B43" s="719"/>
      <c r="C43" s="292">
        <v>0</v>
      </c>
      <c r="D43" s="292">
        <v>0</v>
      </c>
      <c r="E43" s="292">
        <v>0</v>
      </c>
      <c r="F43" s="123"/>
    </row>
    <row r="44" spans="1:6" x14ac:dyDescent="0.2">
      <c r="A44" s="718"/>
      <c r="B44" s="719"/>
      <c r="C44" s="292">
        <v>0</v>
      </c>
      <c r="D44" s="292">
        <v>0</v>
      </c>
      <c r="E44" s="292">
        <v>0</v>
      </c>
      <c r="F44" s="123"/>
    </row>
    <row r="45" spans="1:6" x14ac:dyDescent="0.2">
      <c r="A45" s="718"/>
      <c r="B45" s="719"/>
      <c r="C45" s="292">
        <v>0</v>
      </c>
      <c r="D45" s="292">
        <v>0</v>
      </c>
      <c r="E45" s="292">
        <v>0</v>
      </c>
      <c r="F45" s="123"/>
    </row>
    <row r="46" spans="1:6" x14ac:dyDescent="0.2">
      <c r="A46" s="718"/>
      <c r="B46" s="719"/>
      <c r="C46" s="292">
        <v>0</v>
      </c>
      <c r="D46" s="292">
        <v>0</v>
      </c>
      <c r="E46" s="292">
        <v>0</v>
      </c>
      <c r="F46" s="123"/>
    </row>
    <row r="47" spans="1:6" x14ac:dyDescent="0.2">
      <c r="A47" s="718"/>
      <c r="B47" s="719"/>
      <c r="C47" s="292">
        <v>0</v>
      </c>
      <c r="D47" s="292">
        <v>0</v>
      </c>
      <c r="E47" s="292">
        <v>0</v>
      </c>
      <c r="F47" s="123"/>
    </row>
    <row r="48" spans="1:6" x14ac:dyDescent="0.2">
      <c r="A48" s="718"/>
      <c r="B48" s="719"/>
      <c r="C48" s="292">
        <v>0</v>
      </c>
      <c r="D48" s="292">
        <v>0</v>
      </c>
      <c r="E48" s="292">
        <v>0</v>
      </c>
      <c r="F48" s="123"/>
    </row>
    <row r="49" spans="1:6" x14ac:dyDescent="0.2">
      <c r="A49" s="718"/>
      <c r="B49" s="719"/>
      <c r="C49" s="292">
        <v>0</v>
      </c>
      <c r="D49" s="292">
        <v>0</v>
      </c>
      <c r="E49" s="292">
        <v>0</v>
      </c>
      <c r="F49" s="123"/>
    </row>
    <row r="50" spans="1:6" x14ac:dyDescent="0.2">
      <c r="A50" s="718"/>
      <c r="B50" s="719"/>
      <c r="C50" s="292">
        <v>0</v>
      </c>
      <c r="D50" s="292">
        <v>0</v>
      </c>
      <c r="E50" s="292">
        <v>0</v>
      </c>
      <c r="F50" s="123"/>
    </row>
    <row r="51" spans="1:6" ht="15.95" customHeight="1" x14ac:dyDescent="0.2">
      <c r="A51" s="146"/>
      <c r="B51" s="161" t="s">
        <v>279</v>
      </c>
      <c r="C51" s="361">
        <f>SUM(C11:C50)</f>
        <v>0</v>
      </c>
      <c r="D51" s="361">
        <f>SUM(D11:D50)</f>
        <v>0</v>
      </c>
      <c r="E51" s="361">
        <f>SUM(E11:E50)</f>
        <v>0</v>
      </c>
      <c r="F51" s="123"/>
    </row>
    <row r="52" spans="1:6" x14ac:dyDescent="0.2">
      <c r="A52" s="455" t="str">
        <f>RevisionCover</f>
        <v>MO 375-0437 - Revised 12/24</v>
      </c>
      <c r="B52" s="455"/>
      <c r="C52" s="469"/>
      <c r="D52" s="469"/>
      <c r="E52" s="406" t="s">
        <v>514</v>
      </c>
    </row>
    <row r="53" spans="1:6" x14ac:dyDescent="0.2">
      <c r="B53" s="266"/>
      <c r="C53" s="97"/>
      <c r="D53" s="97"/>
      <c r="E53" s="97"/>
    </row>
    <row r="54" spans="1:6" x14ac:dyDescent="0.2">
      <c r="C54" s="97"/>
      <c r="D54" s="97"/>
      <c r="E54" s="97"/>
    </row>
    <row r="55" spans="1:6" x14ac:dyDescent="0.2">
      <c r="C55" s="97"/>
      <c r="D55" s="97"/>
      <c r="E55" s="97"/>
    </row>
    <row r="56" spans="1:6" x14ac:dyDescent="0.2">
      <c r="C56" s="97"/>
      <c r="D56" s="97"/>
      <c r="E56" s="97"/>
    </row>
    <row r="57" spans="1:6" x14ac:dyDescent="0.2">
      <c r="C57" s="97"/>
      <c r="D57" s="97"/>
      <c r="E57" s="97"/>
    </row>
    <row r="58" spans="1:6" x14ac:dyDescent="0.2">
      <c r="C58" s="97"/>
      <c r="D58" s="97"/>
      <c r="E58" s="97"/>
    </row>
    <row r="59" spans="1:6" x14ac:dyDescent="0.2">
      <c r="C59" s="97"/>
      <c r="D59" s="97"/>
      <c r="E59" s="97"/>
    </row>
    <row r="60" spans="1:6" x14ac:dyDescent="0.2">
      <c r="C60" s="97"/>
      <c r="D60" s="97"/>
      <c r="E60" s="97"/>
    </row>
    <row r="61" spans="1:6" x14ac:dyDescent="0.2">
      <c r="C61" s="97"/>
      <c r="D61" s="97"/>
      <c r="E61" s="97"/>
    </row>
    <row r="62" spans="1:6" x14ac:dyDescent="0.2">
      <c r="C62" s="97"/>
      <c r="D62" s="97"/>
      <c r="E62" s="97"/>
    </row>
    <row r="63" spans="1:6" x14ac:dyDescent="0.2">
      <c r="C63" s="97"/>
      <c r="D63" s="97"/>
      <c r="E63" s="97"/>
    </row>
    <row r="64" spans="1:6" x14ac:dyDescent="0.2">
      <c r="C64" s="97"/>
      <c r="D64" s="97"/>
      <c r="E64" s="97"/>
    </row>
    <row r="65" spans="3:5" x14ac:dyDescent="0.2">
      <c r="C65" s="97"/>
      <c r="D65" s="97"/>
      <c r="E65" s="97"/>
    </row>
    <row r="66" spans="3:5" x14ac:dyDescent="0.2">
      <c r="C66" s="97"/>
      <c r="D66" s="97"/>
      <c r="E66" s="97"/>
    </row>
    <row r="67" spans="3:5" x14ac:dyDescent="0.2">
      <c r="C67" s="97"/>
      <c r="D67" s="97"/>
      <c r="E67" s="97"/>
    </row>
    <row r="68" spans="3:5" x14ac:dyDescent="0.2">
      <c r="C68" s="97"/>
      <c r="D68" s="97"/>
      <c r="E68" s="97"/>
    </row>
    <row r="69" spans="3:5" x14ac:dyDescent="0.2">
      <c r="C69" s="97"/>
      <c r="D69" s="97"/>
      <c r="E69" s="97"/>
    </row>
    <row r="70" spans="3:5" x14ac:dyDescent="0.2">
      <c r="C70" s="97"/>
      <c r="D70" s="97"/>
      <c r="E70" s="97"/>
    </row>
    <row r="71" spans="3:5" x14ac:dyDescent="0.2">
      <c r="C71" s="97"/>
      <c r="D71" s="97"/>
      <c r="E71" s="97"/>
    </row>
    <row r="72" spans="3:5" x14ac:dyDescent="0.2">
      <c r="C72" s="97"/>
      <c r="D72" s="97"/>
      <c r="E72" s="97"/>
    </row>
    <row r="73" spans="3:5" x14ac:dyDescent="0.2">
      <c r="C73" s="97"/>
      <c r="D73" s="97"/>
      <c r="E73" s="97"/>
    </row>
    <row r="74" spans="3:5" x14ac:dyDescent="0.2">
      <c r="C74" s="97"/>
      <c r="D74" s="97"/>
      <c r="E74" s="97"/>
    </row>
    <row r="75" spans="3:5" x14ac:dyDescent="0.2">
      <c r="C75" s="97"/>
      <c r="D75" s="97"/>
      <c r="E75" s="97"/>
    </row>
    <row r="76" spans="3:5" x14ac:dyDescent="0.2">
      <c r="C76" s="97"/>
      <c r="D76" s="97"/>
      <c r="E76" s="97"/>
    </row>
  </sheetData>
  <sheetProtection algorithmName="SHA-512" hashValue="8xkbyKQ0nl8Oig2d0Uv+U+yCkB2jG9Y8SnjnjjobaViQ69WTBHWq19c0cP3O7rgt3DPUg0TD/KQ9tIRytBp34A==" saltValue="tVj3ow1S8tjoVf2h8Qa3tg==" spinCount="100000" sheet="1" selectLockedCells="1"/>
  <customSheetViews>
    <customSheetView guid="{A5FF1624-1AC3-4A8F-BE87-FB34E4AF9F76}" outlineSymbols="0" fitToPage="1">
      <selection activeCell="H9" sqref="H9:K9"/>
      <pageMargins left="0" right="0" top="0" bottom="0" header="0" footer="0"/>
      <printOptions horizontalCentered="1" verticalCentered="1"/>
      <pageSetup scale="89" orientation="portrait" horizontalDpi="4294967294" verticalDpi="1200" r:id="rId1"/>
      <headerFooter alignWithMargins="0"/>
    </customSheetView>
  </customSheetViews>
  <mergeCells count="41">
    <mergeCell ref="A50:B50"/>
    <mergeCell ref="A42:B42"/>
    <mergeCell ref="A43:B43"/>
    <mergeCell ref="A44:B44"/>
    <mergeCell ref="A46:B46"/>
    <mergeCell ref="A47:B47"/>
    <mergeCell ref="A48:B48"/>
    <mergeCell ref="A45:B45"/>
    <mergeCell ref="A32:B32"/>
    <mergeCell ref="A38:B38"/>
    <mergeCell ref="A49:B49"/>
    <mergeCell ref="A39:B39"/>
    <mergeCell ref="A40:B40"/>
    <mergeCell ref="A41:B41"/>
    <mergeCell ref="A35:B35"/>
    <mergeCell ref="A36:B36"/>
    <mergeCell ref="A37:B37"/>
    <mergeCell ref="A34:B34"/>
    <mergeCell ref="A33:B33"/>
    <mergeCell ref="A21:B21"/>
    <mergeCell ref="A17:B17"/>
    <mergeCell ref="A18:B18"/>
    <mergeCell ref="A19:B19"/>
    <mergeCell ref="A20:B20"/>
    <mergeCell ref="A22:B22"/>
    <mergeCell ref="A23:B23"/>
    <mergeCell ref="A24:B24"/>
    <mergeCell ref="A25:B25"/>
    <mergeCell ref="A31:B31"/>
    <mergeCell ref="A27:B27"/>
    <mergeCell ref="A28:B28"/>
    <mergeCell ref="A29:B29"/>
    <mergeCell ref="A30:B30"/>
    <mergeCell ref="A26:B26"/>
    <mergeCell ref="C4:E4"/>
    <mergeCell ref="C5:E5"/>
    <mergeCell ref="A14:B14"/>
    <mergeCell ref="A15:B15"/>
    <mergeCell ref="A16:B16"/>
    <mergeCell ref="A12:B12"/>
    <mergeCell ref="A13:B13"/>
  </mergeCells>
  <conditionalFormatting sqref="C12">
    <cfRule type="expression" dxfId="48" priority="4" stopIfTrue="1">
      <formula>OR(ISERR(C12),ISNA(C12))</formula>
    </cfRule>
    <cfRule type="expression" priority="5" stopIfTrue="1">
      <formula>OR(ISERR(C12),ISNA(C12))</formula>
    </cfRule>
    <cfRule type="expression" priority="6" stopIfTrue="1">
      <formula>OR(ISERR(C12),ISNA(C12))</formula>
    </cfRule>
  </conditionalFormatting>
  <conditionalFormatting sqref="C13:C50 D12:E50">
    <cfRule type="expression" dxfId="47" priority="1" stopIfTrue="1">
      <formula>OR(ISERR(C12),ISNA(C12))</formula>
    </cfRule>
    <cfRule type="expression" priority="2" stopIfTrue="1">
      <formula>OR(ISERR(C12),ISNA(C12))</formula>
    </cfRule>
    <cfRule type="expression" priority="3" stopIfTrue="1">
      <formula>OR(ISERR(C12),ISNA(C12))</formula>
    </cfRule>
  </conditionalFormatting>
  <dataValidations count="1">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C12:E50" xr:uid="{00000000-0002-0000-1100-000000000000}">
      <formula1>-9999999999</formula1>
      <formula2>9999999999</formula2>
    </dataValidation>
  </dataValidations>
  <printOptions horizontalCentered="1" verticalCentered="1"/>
  <pageMargins left="0" right="0" top="0" bottom="0" header="0" footer="0"/>
  <pageSetup scale="89" orientation="portrait" horizontalDpi="4294967294" verticalDpi="1200"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2:F76"/>
  <sheetViews>
    <sheetView showOutlineSymbols="0" topLeftCell="A12" zoomScaleNormal="100" workbookViewId="0">
      <selection activeCell="A12" sqref="A12:B12"/>
    </sheetView>
  </sheetViews>
  <sheetFormatPr defaultColWidth="12.42578125" defaultRowHeight="15" x14ac:dyDescent="0.2"/>
  <cols>
    <col min="1" max="1" width="56.7109375" style="96" customWidth="1"/>
    <col min="2" max="2" width="11.140625" style="96" customWidth="1"/>
    <col min="3" max="5" width="17.85546875" style="96" customWidth="1"/>
    <col min="6" max="6" width="2.5703125" style="96" customWidth="1"/>
    <col min="7" max="16384" width="12.42578125" style="96"/>
  </cols>
  <sheetData>
    <row r="2" spans="1:6" x14ac:dyDescent="0.2">
      <c r="A2" s="120" t="s">
        <v>290</v>
      </c>
      <c r="B2" s="100"/>
    </row>
    <row r="3" spans="1:6" x14ac:dyDescent="0.2">
      <c r="A3" s="262" t="s">
        <v>289</v>
      </c>
      <c r="B3" s="263"/>
      <c r="C3" s="263"/>
      <c r="D3" s="263"/>
      <c r="E3" s="264"/>
    </row>
    <row r="4" spans="1:6" ht="15.75" x14ac:dyDescent="0.25">
      <c r="A4" s="182" t="s">
        <v>288</v>
      </c>
      <c r="B4" s="177" t="s">
        <v>31</v>
      </c>
      <c r="C4" s="716" t="s">
        <v>25</v>
      </c>
      <c r="D4" s="674"/>
      <c r="E4" s="717"/>
      <c r="F4" s="117"/>
    </row>
    <row r="5" spans="1:6" ht="16.5" thickBot="1" x14ac:dyDescent="0.3">
      <c r="A5" s="182" t="s">
        <v>287</v>
      </c>
      <c r="B5" s="191">
        <f>FILING_YEAR</f>
        <v>2024</v>
      </c>
      <c r="C5" s="722" t="str">
        <f>CO_NAME</f>
        <v xml:space="preserve"> </v>
      </c>
      <c r="D5" s="723"/>
      <c r="E5" s="723"/>
      <c r="F5" s="117"/>
    </row>
    <row r="6" spans="1:6" x14ac:dyDescent="0.2">
      <c r="A6" s="150" t="s">
        <v>57</v>
      </c>
      <c r="B6" s="128"/>
      <c r="C6" s="116" t="s">
        <v>93</v>
      </c>
      <c r="D6" s="116" t="s">
        <v>180</v>
      </c>
      <c r="E6" s="116" t="s">
        <v>181</v>
      </c>
      <c r="F6" s="114"/>
    </row>
    <row r="7" spans="1:6" x14ac:dyDescent="0.2">
      <c r="A7" s="132" t="s">
        <v>286</v>
      </c>
      <c r="C7" s="113" t="s">
        <v>189</v>
      </c>
      <c r="D7" s="113" t="s">
        <v>189</v>
      </c>
      <c r="E7" s="114"/>
      <c r="F7" s="114"/>
    </row>
    <row r="8" spans="1:6" x14ac:dyDescent="0.2">
      <c r="A8" s="132" t="s">
        <v>285</v>
      </c>
      <c r="C8" s="113" t="s">
        <v>207</v>
      </c>
      <c r="D8" s="113" t="s">
        <v>284</v>
      </c>
      <c r="E8" s="114"/>
      <c r="F8" s="114"/>
    </row>
    <row r="9" spans="1:6" x14ac:dyDescent="0.2">
      <c r="A9" s="132" t="s">
        <v>283</v>
      </c>
      <c r="C9" s="113" t="s">
        <v>244</v>
      </c>
      <c r="D9" s="113" t="s">
        <v>282</v>
      </c>
      <c r="E9" s="114"/>
      <c r="F9" s="114"/>
    </row>
    <row r="10" spans="1:6" ht="15.75" thickBot="1" x14ac:dyDescent="0.25">
      <c r="A10" s="132" t="s">
        <v>281</v>
      </c>
      <c r="C10" s="113" t="s">
        <v>264</v>
      </c>
      <c r="D10" s="113" t="s">
        <v>203</v>
      </c>
      <c r="E10" s="113" t="s">
        <v>280</v>
      </c>
      <c r="F10" s="114"/>
    </row>
    <row r="11" spans="1:6" x14ac:dyDescent="0.2">
      <c r="A11" s="149"/>
      <c r="B11" s="148"/>
      <c r="C11" s="147"/>
      <c r="D11" s="147"/>
      <c r="E11" s="147"/>
      <c r="F11" s="117"/>
    </row>
    <row r="12" spans="1:6" x14ac:dyDescent="0.2">
      <c r="A12" s="718"/>
      <c r="B12" s="719"/>
      <c r="C12" s="292">
        <v>0</v>
      </c>
      <c r="D12" s="292">
        <v>0</v>
      </c>
      <c r="E12" s="292">
        <v>0</v>
      </c>
      <c r="F12" s="123"/>
    </row>
    <row r="13" spans="1:6" x14ac:dyDescent="0.2">
      <c r="A13" s="718"/>
      <c r="B13" s="719"/>
      <c r="C13" s="292">
        <v>0</v>
      </c>
      <c r="D13" s="292">
        <v>0</v>
      </c>
      <c r="E13" s="292">
        <v>0</v>
      </c>
      <c r="F13" s="123"/>
    </row>
    <row r="14" spans="1:6" x14ac:dyDescent="0.2">
      <c r="A14" s="718"/>
      <c r="B14" s="719"/>
      <c r="C14" s="292">
        <v>0</v>
      </c>
      <c r="D14" s="292">
        <v>0</v>
      </c>
      <c r="E14" s="292">
        <v>0</v>
      </c>
      <c r="F14" s="123"/>
    </row>
    <row r="15" spans="1:6" x14ac:dyDescent="0.2">
      <c r="A15" s="718"/>
      <c r="B15" s="719"/>
      <c r="C15" s="292">
        <v>0</v>
      </c>
      <c r="D15" s="292">
        <v>0</v>
      </c>
      <c r="E15" s="292">
        <v>0</v>
      </c>
      <c r="F15" s="123"/>
    </row>
    <row r="16" spans="1:6" x14ac:dyDescent="0.2">
      <c r="A16" s="718"/>
      <c r="B16" s="719"/>
      <c r="C16" s="292">
        <v>0</v>
      </c>
      <c r="D16" s="292">
        <v>0</v>
      </c>
      <c r="E16" s="292">
        <v>0</v>
      </c>
      <c r="F16" s="123"/>
    </row>
    <row r="17" spans="1:6" x14ac:dyDescent="0.2">
      <c r="A17" s="718"/>
      <c r="B17" s="719"/>
      <c r="C17" s="292">
        <v>0</v>
      </c>
      <c r="D17" s="292">
        <v>0</v>
      </c>
      <c r="E17" s="292">
        <v>0</v>
      </c>
      <c r="F17" s="123"/>
    </row>
    <row r="18" spans="1:6" x14ac:dyDescent="0.2">
      <c r="A18" s="718"/>
      <c r="B18" s="719"/>
      <c r="C18" s="292">
        <v>0</v>
      </c>
      <c r="D18" s="292">
        <v>0</v>
      </c>
      <c r="E18" s="292">
        <v>0</v>
      </c>
      <c r="F18" s="123"/>
    </row>
    <row r="19" spans="1:6" x14ac:dyDescent="0.2">
      <c r="A19" s="718"/>
      <c r="B19" s="719"/>
      <c r="C19" s="292">
        <v>0</v>
      </c>
      <c r="D19" s="292">
        <v>0</v>
      </c>
      <c r="E19" s="292">
        <v>0</v>
      </c>
      <c r="F19" s="123"/>
    </row>
    <row r="20" spans="1:6" x14ac:dyDescent="0.2">
      <c r="A20" s="718"/>
      <c r="B20" s="719"/>
      <c r="C20" s="292">
        <v>0</v>
      </c>
      <c r="D20" s="292">
        <v>0</v>
      </c>
      <c r="E20" s="292">
        <v>0</v>
      </c>
      <c r="F20" s="123"/>
    </row>
    <row r="21" spans="1:6" x14ac:dyDescent="0.2">
      <c r="A21" s="718"/>
      <c r="B21" s="719"/>
      <c r="C21" s="292">
        <v>0</v>
      </c>
      <c r="D21" s="292">
        <v>0</v>
      </c>
      <c r="E21" s="292">
        <v>0</v>
      </c>
      <c r="F21" s="123"/>
    </row>
    <row r="22" spans="1:6" x14ac:dyDescent="0.2">
      <c r="A22" s="718"/>
      <c r="B22" s="719"/>
      <c r="C22" s="292">
        <v>0</v>
      </c>
      <c r="D22" s="292">
        <v>0</v>
      </c>
      <c r="E22" s="292">
        <v>0</v>
      </c>
      <c r="F22" s="123"/>
    </row>
    <row r="23" spans="1:6" x14ac:dyDescent="0.2">
      <c r="A23" s="718"/>
      <c r="B23" s="719"/>
      <c r="C23" s="292">
        <v>0</v>
      </c>
      <c r="D23" s="292">
        <v>0</v>
      </c>
      <c r="E23" s="292">
        <v>0</v>
      </c>
      <c r="F23" s="123"/>
    </row>
    <row r="24" spans="1:6" x14ac:dyDescent="0.2">
      <c r="A24" s="718"/>
      <c r="B24" s="719"/>
      <c r="C24" s="292">
        <v>0</v>
      </c>
      <c r="D24" s="292">
        <v>0</v>
      </c>
      <c r="E24" s="292">
        <v>0</v>
      </c>
      <c r="F24" s="123"/>
    </row>
    <row r="25" spans="1:6" x14ac:dyDescent="0.2">
      <c r="A25" s="718"/>
      <c r="B25" s="719"/>
      <c r="C25" s="292">
        <v>0</v>
      </c>
      <c r="D25" s="292">
        <v>0</v>
      </c>
      <c r="E25" s="292">
        <v>0</v>
      </c>
      <c r="F25" s="123"/>
    </row>
    <row r="26" spans="1:6" x14ac:dyDescent="0.2">
      <c r="A26" s="718"/>
      <c r="B26" s="719"/>
      <c r="C26" s="292">
        <v>0</v>
      </c>
      <c r="D26" s="292">
        <v>0</v>
      </c>
      <c r="E26" s="292">
        <v>0</v>
      </c>
      <c r="F26" s="123"/>
    </row>
    <row r="27" spans="1:6" x14ac:dyDescent="0.2">
      <c r="A27" s="718"/>
      <c r="B27" s="719"/>
      <c r="C27" s="292">
        <v>0</v>
      </c>
      <c r="D27" s="292">
        <v>0</v>
      </c>
      <c r="E27" s="292">
        <v>0</v>
      </c>
      <c r="F27" s="123"/>
    </row>
    <row r="28" spans="1:6" x14ac:dyDescent="0.2">
      <c r="A28" s="718"/>
      <c r="B28" s="719"/>
      <c r="C28" s="292">
        <v>0</v>
      </c>
      <c r="D28" s="292">
        <v>0</v>
      </c>
      <c r="E28" s="292">
        <v>0</v>
      </c>
      <c r="F28" s="123"/>
    </row>
    <row r="29" spans="1:6" x14ac:dyDescent="0.2">
      <c r="A29" s="718"/>
      <c r="B29" s="719"/>
      <c r="C29" s="292">
        <v>0</v>
      </c>
      <c r="D29" s="292">
        <v>0</v>
      </c>
      <c r="E29" s="292">
        <v>0</v>
      </c>
      <c r="F29" s="123"/>
    </row>
    <row r="30" spans="1:6" x14ac:dyDescent="0.2">
      <c r="A30" s="718"/>
      <c r="B30" s="719"/>
      <c r="C30" s="292">
        <v>0</v>
      </c>
      <c r="D30" s="292">
        <v>0</v>
      </c>
      <c r="E30" s="292">
        <v>0</v>
      </c>
      <c r="F30" s="123"/>
    </row>
    <row r="31" spans="1:6" x14ac:dyDescent="0.2">
      <c r="A31" s="718"/>
      <c r="B31" s="719"/>
      <c r="C31" s="292">
        <v>0</v>
      </c>
      <c r="D31" s="292">
        <v>0</v>
      </c>
      <c r="E31" s="292">
        <v>0</v>
      </c>
      <c r="F31" s="123"/>
    </row>
    <row r="32" spans="1:6" x14ac:dyDescent="0.2">
      <c r="A32" s="718"/>
      <c r="B32" s="719"/>
      <c r="C32" s="292">
        <v>0</v>
      </c>
      <c r="D32" s="292">
        <v>0</v>
      </c>
      <c r="E32" s="292">
        <v>0</v>
      </c>
      <c r="F32" s="123"/>
    </row>
    <row r="33" spans="1:6" x14ac:dyDescent="0.2">
      <c r="A33" s="718"/>
      <c r="B33" s="719"/>
      <c r="C33" s="292">
        <v>0</v>
      </c>
      <c r="D33" s="292">
        <v>0</v>
      </c>
      <c r="E33" s="292">
        <v>0</v>
      </c>
      <c r="F33" s="123"/>
    </row>
    <row r="34" spans="1:6" x14ac:dyDescent="0.2">
      <c r="A34" s="718"/>
      <c r="B34" s="719"/>
      <c r="C34" s="292">
        <v>0</v>
      </c>
      <c r="D34" s="292">
        <v>0</v>
      </c>
      <c r="E34" s="292">
        <v>0</v>
      </c>
      <c r="F34" s="123"/>
    </row>
    <row r="35" spans="1:6" x14ac:dyDescent="0.2">
      <c r="A35" s="718"/>
      <c r="B35" s="719"/>
      <c r="C35" s="292">
        <v>0</v>
      </c>
      <c r="D35" s="292">
        <v>0</v>
      </c>
      <c r="E35" s="292">
        <v>0</v>
      </c>
      <c r="F35" s="123"/>
    </row>
    <row r="36" spans="1:6" x14ac:dyDescent="0.2">
      <c r="A36" s="718"/>
      <c r="B36" s="719"/>
      <c r="C36" s="292">
        <v>0</v>
      </c>
      <c r="D36" s="292">
        <v>0</v>
      </c>
      <c r="E36" s="292">
        <v>0</v>
      </c>
      <c r="F36" s="123"/>
    </row>
    <row r="37" spans="1:6" x14ac:dyDescent="0.2">
      <c r="A37" s="718"/>
      <c r="B37" s="719"/>
      <c r="C37" s="292">
        <v>0</v>
      </c>
      <c r="D37" s="292">
        <v>0</v>
      </c>
      <c r="E37" s="292">
        <v>0</v>
      </c>
      <c r="F37" s="123"/>
    </row>
    <row r="38" spans="1:6" x14ac:dyDescent="0.2">
      <c r="A38" s="718"/>
      <c r="B38" s="719"/>
      <c r="C38" s="292">
        <v>0</v>
      </c>
      <c r="D38" s="292">
        <v>0</v>
      </c>
      <c r="E38" s="292">
        <v>0</v>
      </c>
      <c r="F38" s="123"/>
    </row>
    <row r="39" spans="1:6" x14ac:dyDescent="0.2">
      <c r="A39" s="718"/>
      <c r="B39" s="719"/>
      <c r="C39" s="292">
        <v>0</v>
      </c>
      <c r="D39" s="292">
        <v>0</v>
      </c>
      <c r="E39" s="292">
        <v>0</v>
      </c>
      <c r="F39" s="123"/>
    </row>
    <row r="40" spans="1:6" x14ac:dyDescent="0.2">
      <c r="A40" s="718"/>
      <c r="B40" s="719"/>
      <c r="C40" s="292">
        <v>0</v>
      </c>
      <c r="D40" s="292">
        <v>0</v>
      </c>
      <c r="E40" s="292">
        <v>0</v>
      </c>
      <c r="F40" s="123"/>
    </row>
    <row r="41" spans="1:6" x14ac:dyDescent="0.2">
      <c r="A41" s="718"/>
      <c r="B41" s="719"/>
      <c r="C41" s="292">
        <v>0</v>
      </c>
      <c r="D41" s="292">
        <v>0</v>
      </c>
      <c r="E41" s="292">
        <v>0</v>
      </c>
      <c r="F41" s="123"/>
    </row>
    <row r="42" spans="1:6" x14ac:dyDescent="0.2">
      <c r="A42" s="718"/>
      <c r="B42" s="719"/>
      <c r="C42" s="292">
        <v>0</v>
      </c>
      <c r="D42" s="292">
        <v>0</v>
      </c>
      <c r="E42" s="292">
        <v>0</v>
      </c>
      <c r="F42" s="123"/>
    </row>
    <row r="43" spans="1:6" x14ac:dyDescent="0.2">
      <c r="A43" s="718"/>
      <c r="B43" s="719"/>
      <c r="C43" s="292">
        <v>0</v>
      </c>
      <c r="D43" s="292">
        <v>0</v>
      </c>
      <c r="E43" s="292">
        <v>0</v>
      </c>
      <c r="F43" s="123"/>
    </row>
    <row r="44" spans="1:6" x14ac:dyDescent="0.2">
      <c r="A44" s="718"/>
      <c r="B44" s="719"/>
      <c r="C44" s="292">
        <v>0</v>
      </c>
      <c r="D44" s="292">
        <v>0</v>
      </c>
      <c r="E44" s="292">
        <v>0</v>
      </c>
      <c r="F44" s="123"/>
    </row>
    <row r="45" spans="1:6" x14ac:dyDescent="0.2">
      <c r="A45" s="718"/>
      <c r="B45" s="719"/>
      <c r="C45" s="292">
        <v>0</v>
      </c>
      <c r="D45" s="292">
        <v>0</v>
      </c>
      <c r="E45" s="292">
        <v>0</v>
      </c>
      <c r="F45" s="123"/>
    </row>
    <row r="46" spans="1:6" x14ac:dyDescent="0.2">
      <c r="A46" s="718"/>
      <c r="B46" s="719"/>
      <c r="C46" s="292">
        <v>0</v>
      </c>
      <c r="D46" s="292">
        <v>0</v>
      </c>
      <c r="E46" s="292">
        <v>0</v>
      </c>
      <c r="F46" s="123"/>
    </row>
    <row r="47" spans="1:6" x14ac:dyDescent="0.2">
      <c r="A47" s="718"/>
      <c r="B47" s="719"/>
      <c r="C47" s="292">
        <v>0</v>
      </c>
      <c r="D47" s="292">
        <v>0</v>
      </c>
      <c r="E47" s="292">
        <v>0</v>
      </c>
      <c r="F47" s="123"/>
    </row>
    <row r="48" spans="1:6" x14ac:dyDescent="0.2">
      <c r="A48" s="718"/>
      <c r="B48" s="719"/>
      <c r="C48" s="292">
        <v>0</v>
      </c>
      <c r="D48" s="292">
        <v>0</v>
      </c>
      <c r="E48" s="292">
        <v>0</v>
      </c>
      <c r="F48" s="123"/>
    </row>
    <row r="49" spans="1:6" x14ac:dyDescent="0.2">
      <c r="A49" s="718"/>
      <c r="B49" s="719"/>
      <c r="C49" s="292">
        <v>0</v>
      </c>
      <c r="D49" s="292">
        <v>0</v>
      </c>
      <c r="E49" s="292">
        <v>0</v>
      </c>
      <c r="F49" s="123"/>
    </row>
    <row r="50" spans="1:6" x14ac:dyDescent="0.2">
      <c r="A50" s="718"/>
      <c r="B50" s="719"/>
      <c r="C50" s="292">
        <v>0</v>
      </c>
      <c r="D50" s="292">
        <v>0</v>
      </c>
      <c r="E50" s="292">
        <v>0</v>
      </c>
      <c r="F50" s="123"/>
    </row>
    <row r="51" spans="1:6" ht="15.95" customHeight="1" x14ac:dyDescent="0.2">
      <c r="A51" s="146"/>
      <c r="B51" s="161" t="s">
        <v>279</v>
      </c>
      <c r="C51" s="361">
        <f>SUM(C11:C50)</f>
        <v>0</v>
      </c>
      <c r="D51" s="361">
        <f>SUM(D11:D50)</f>
        <v>0</v>
      </c>
      <c r="E51" s="361">
        <f>SUM(E11:E50)</f>
        <v>0</v>
      </c>
      <c r="F51" s="123"/>
    </row>
    <row r="52" spans="1:6" x14ac:dyDescent="0.2">
      <c r="A52" s="122" t="str">
        <f>RevisionCover</f>
        <v>MO 375-0437 - Revised 12/24</v>
      </c>
      <c r="B52" s="119"/>
      <c r="C52" s="162"/>
      <c r="D52" s="162"/>
      <c r="E52" s="406" t="s">
        <v>515</v>
      </c>
    </row>
    <row r="53" spans="1:6" x14ac:dyDescent="0.2">
      <c r="B53" s="266"/>
      <c r="C53" s="97"/>
      <c r="D53" s="97"/>
      <c r="E53" s="97"/>
    </row>
    <row r="54" spans="1:6" x14ac:dyDescent="0.2">
      <c r="C54" s="97"/>
      <c r="D54" s="97"/>
      <c r="E54" s="97"/>
    </row>
    <row r="55" spans="1:6" x14ac:dyDescent="0.2">
      <c r="C55" s="97"/>
      <c r="D55" s="97"/>
      <c r="E55" s="97"/>
    </row>
    <row r="56" spans="1:6" x14ac:dyDescent="0.2">
      <c r="C56" s="97"/>
      <c r="D56" s="97"/>
      <c r="E56" s="97"/>
    </row>
    <row r="57" spans="1:6" x14ac:dyDescent="0.2">
      <c r="C57" s="97"/>
      <c r="D57" s="97"/>
      <c r="E57" s="97"/>
    </row>
    <row r="58" spans="1:6" x14ac:dyDescent="0.2">
      <c r="C58" s="97"/>
      <c r="D58" s="97"/>
      <c r="E58" s="97"/>
    </row>
    <row r="59" spans="1:6" x14ac:dyDescent="0.2">
      <c r="C59" s="97"/>
      <c r="D59" s="97"/>
      <c r="E59" s="97"/>
    </row>
    <row r="60" spans="1:6" x14ac:dyDescent="0.2">
      <c r="C60" s="97"/>
      <c r="D60" s="97"/>
      <c r="E60" s="97"/>
    </row>
    <row r="61" spans="1:6" x14ac:dyDescent="0.2">
      <c r="C61" s="97"/>
      <c r="D61" s="97"/>
      <c r="E61" s="97"/>
    </row>
    <row r="62" spans="1:6" x14ac:dyDescent="0.2">
      <c r="C62" s="97"/>
      <c r="D62" s="97"/>
      <c r="E62" s="97"/>
    </row>
    <row r="63" spans="1:6" x14ac:dyDescent="0.2">
      <c r="C63" s="97"/>
      <c r="D63" s="97"/>
      <c r="E63" s="97"/>
    </row>
    <row r="64" spans="1:6" x14ac:dyDescent="0.2">
      <c r="C64" s="97"/>
      <c r="D64" s="97"/>
      <c r="E64" s="97"/>
    </row>
    <row r="65" spans="3:5" x14ac:dyDescent="0.2">
      <c r="C65" s="97"/>
      <c r="D65" s="97"/>
      <c r="E65" s="97"/>
    </row>
    <row r="66" spans="3:5" x14ac:dyDescent="0.2">
      <c r="C66" s="97"/>
      <c r="D66" s="97"/>
      <c r="E66" s="97"/>
    </row>
    <row r="67" spans="3:5" x14ac:dyDescent="0.2">
      <c r="C67" s="97"/>
      <c r="D67" s="97"/>
      <c r="E67" s="97"/>
    </row>
    <row r="68" spans="3:5" x14ac:dyDescent="0.2">
      <c r="C68" s="97"/>
      <c r="D68" s="97"/>
      <c r="E68" s="97"/>
    </row>
    <row r="69" spans="3:5" x14ac:dyDescent="0.2">
      <c r="C69" s="97"/>
      <c r="D69" s="97"/>
      <c r="E69" s="97"/>
    </row>
    <row r="70" spans="3:5" x14ac:dyDescent="0.2">
      <c r="C70" s="97"/>
      <c r="D70" s="97"/>
      <c r="E70" s="97"/>
    </row>
    <row r="71" spans="3:5" x14ac:dyDescent="0.2">
      <c r="C71" s="97"/>
      <c r="D71" s="97"/>
      <c r="E71" s="97"/>
    </row>
    <row r="72" spans="3:5" x14ac:dyDescent="0.2">
      <c r="C72" s="97"/>
      <c r="D72" s="97"/>
      <c r="E72" s="97"/>
    </row>
    <row r="73" spans="3:5" x14ac:dyDescent="0.2">
      <c r="C73" s="97"/>
      <c r="D73" s="97"/>
      <c r="E73" s="97"/>
    </row>
    <row r="74" spans="3:5" x14ac:dyDescent="0.2">
      <c r="C74" s="97"/>
      <c r="D74" s="97"/>
      <c r="E74" s="97"/>
    </row>
    <row r="75" spans="3:5" x14ac:dyDescent="0.2">
      <c r="C75" s="97"/>
      <c r="D75" s="97"/>
      <c r="E75" s="97"/>
    </row>
    <row r="76" spans="3:5" x14ac:dyDescent="0.2">
      <c r="C76" s="97"/>
      <c r="D76" s="97"/>
      <c r="E76" s="97"/>
    </row>
  </sheetData>
  <sheetProtection algorithmName="SHA-512" hashValue="jxhHTbomPZPvbk5DwYGOeGgW8Qx9ipKFMa6I8+fL+vvw4Qc+Bsh4Oyksyc+0tdAdgxL2cGWnFYjf4IAHUeGCJg==" saltValue="hXyP7Sb1cWPUGImBClUyRA==" spinCount="100000" sheet="1" selectLockedCells="1"/>
  <customSheetViews>
    <customSheetView guid="{A5FF1624-1AC3-4A8F-BE87-FB34E4AF9F76}" outlineSymbols="0" fitToPage="1">
      <selection activeCell="H9" sqref="H9:K9"/>
      <pageMargins left="0" right="0" top="0" bottom="0" header="0" footer="0"/>
      <printOptions horizontalCentered="1" verticalCentered="1"/>
      <pageSetup scale="89" orientation="portrait" horizontalDpi="4294967294" verticalDpi="1200" r:id="rId1"/>
      <headerFooter alignWithMargins="0"/>
    </customSheetView>
  </customSheetViews>
  <mergeCells count="41">
    <mergeCell ref="A47:B47"/>
    <mergeCell ref="A48:B48"/>
    <mergeCell ref="A49:B49"/>
    <mergeCell ref="A50:B50"/>
    <mergeCell ref="A39:B39"/>
    <mergeCell ref="A40:B40"/>
    <mergeCell ref="A41:B41"/>
    <mergeCell ref="A42:B42"/>
    <mergeCell ref="A46:B46"/>
    <mergeCell ref="A45:B45"/>
    <mergeCell ref="A15:B15"/>
    <mergeCell ref="A32:B32"/>
    <mergeCell ref="A17:B17"/>
    <mergeCell ref="A38:B38"/>
    <mergeCell ref="A19:B19"/>
    <mergeCell ref="A25:B25"/>
    <mergeCell ref="A34:B34"/>
    <mergeCell ref="A35:B35"/>
    <mergeCell ref="A36:B36"/>
    <mergeCell ref="A37:B37"/>
    <mergeCell ref="A33:B33"/>
    <mergeCell ref="A28:B28"/>
    <mergeCell ref="A31:B31"/>
    <mergeCell ref="A26:B26"/>
    <mergeCell ref="A18:B18"/>
    <mergeCell ref="A21:B21"/>
    <mergeCell ref="A27:B27"/>
    <mergeCell ref="A44:B44"/>
    <mergeCell ref="A29:B29"/>
    <mergeCell ref="A30:B30"/>
    <mergeCell ref="A43:B43"/>
    <mergeCell ref="A20:B20"/>
    <mergeCell ref="A22:B22"/>
    <mergeCell ref="A23:B23"/>
    <mergeCell ref="A24:B24"/>
    <mergeCell ref="A16:B16"/>
    <mergeCell ref="C4:E4"/>
    <mergeCell ref="C5:E5"/>
    <mergeCell ref="A12:B12"/>
    <mergeCell ref="A13:B13"/>
    <mergeCell ref="A14:B14"/>
  </mergeCells>
  <conditionalFormatting sqref="A13">
    <cfRule type="expression" dxfId="46" priority="25" stopIfTrue="1">
      <formula>OR(ISERR(A13),ISNA(A13))</formula>
    </cfRule>
    <cfRule type="expression" priority="26" stopIfTrue="1">
      <formula>OR(ISERR(A13),ISNA(A13))</formula>
    </cfRule>
    <cfRule type="expression" priority="27" stopIfTrue="1">
      <formula>OR(ISERR(A13),ISNA(A13))</formula>
    </cfRule>
  </conditionalFormatting>
  <conditionalFormatting sqref="A16">
    <cfRule type="expression" dxfId="45" priority="22" stopIfTrue="1">
      <formula>OR(ISERR(A16),ISNA(A16))</formula>
    </cfRule>
    <cfRule type="expression" priority="23" stopIfTrue="1">
      <formula>OR(ISERR(A16),ISNA(A16))</formula>
    </cfRule>
    <cfRule type="expression" priority="24" stopIfTrue="1">
      <formula>OR(ISERR(A16),ISNA(A16))</formula>
    </cfRule>
  </conditionalFormatting>
  <conditionalFormatting sqref="A20">
    <cfRule type="expression" dxfId="44" priority="19" stopIfTrue="1">
      <formula>OR(ISERR(A20),ISNA(A20))</formula>
    </cfRule>
    <cfRule type="expression" priority="20" stopIfTrue="1">
      <formula>OR(ISERR(A20),ISNA(A20))</formula>
    </cfRule>
    <cfRule type="expression" priority="21" stopIfTrue="1">
      <formula>OR(ISERR(A20),ISNA(A20))</formula>
    </cfRule>
  </conditionalFormatting>
  <conditionalFormatting sqref="A23">
    <cfRule type="expression" dxfId="43" priority="16" stopIfTrue="1">
      <formula>OR(ISERR(A23),ISNA(A23))</formula>
    </cfRule>
    <cfRule type="expression" priority="17" stopIfTrue="1">
      <formula>OR(ISERR(A23),ISNA(A23))</formula>
    </cfRule>
    <cfRule type="expression" priority="18" stopIfTrue="1">
      <formula>OR(ISERR(A23),ISNA(A23))</formula>
    </cfRule>
  </conditionalFormatting>
  <conditionalFormatting sqref="A26">
    <cfRule type="expression" dxfId="42" priority="13" stopIfTrue="1">
      <formula>OR(ISERR(A26),ISNA(A26))</formula>
    </cfRule>
    <cfRule type="expression" priority="14" stopIfTrue="1">
      <formula>OR(ISERR(A26),ISNA(A26))</formula>
    </cfRule>
    <cfRule type="expression" priority="15" stopIfTrue="1">
      <formula>OR(ISERR(A26),ISNA(A26))</formula>
    </cfRule>
  </conditionalFormatting>
  <conditionalFormatting sqref="A12">
    <cfRule type="expression" dxfId="41" priority="10" stopIfTrue="1">
      <formula>OR(ISERR(A12),ISNA(A12))</formula>
    </cfRule>
    <cfRule type="expression" priority="11" stopIfTrue="1">
      <formula>OR(ISERR(A12),ISNA(A12))</formula>
    </cfRule>
    <cfRule type="expression" priority="12" stopIfTrue="1">
      <formula>OR(ISERR(A12),ISNA(A12))</formula>
    </cfRule>
  </conditionalFormatting>
  <conditionalFormatting sqref="C12:E50">
    <cfRule type="expression" dxfId="40" priority="1" stopIfTrue="1">
      <formula>OR(ISERR(C12),ISNA(C12))</formula>
    </cfRule>
    <cfRule type="expression" priority="2" stopIfTrue="1">
      <formula>OR(ISERR(C12),ISNA(C12))</formula>
    </cfRule>
    <cfRule type="expression" priority="3" stopIfTrue="1">
      <formula>OR(ISERR(C12),ISNA(C12))</formula>
    </cfRule>
  </conditionalFormatting>
  <dataValidations count="1">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C12:E50" xr:uid="{00000000-0002-0000-1200-000000000000}">
      <formula1>-9999999999</formula1>
      <formula2>9999999999</formula2>
    </dataValidation>
  </dataValidations>
  <printOptions horizontalCentered="1" verticalCentered="1"/>
  <pageMargins left="0" right="0" top="0" bottom="0" header="0" footer="0"/>
  <pageSetup scale="89" orientation="portrait" horizontalDpi="4294967294"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80"/>
  <sheetViews>
    <sheetView tabSelected="1" zoomScaleNormal="100" workbookViewId="0">
      <selection activeCell="C8" sqref="C8:K8"/>
    </sheetView>
  </sheetViews>
  <sheetFormatPr defaultRowHeight="15" x14ac:dyDescent="0.25"/>
  <cols>
    <col min="1" max="1" width="10" customWidth="1"/>
    <col min="2" max="2" width="8.42578125" customWidth="1"/>
    <col min="3" max="3" width="9" customWidth="1"/>
    <col min="4" max="4" width="9.85546875" customWidth="1"/>
    <col min="5" max="6" width="10" customWidth="1"/>
    <col min="7" max="7" width="8.28515625" customWidth="1"/>
    <col min="8" max="8" width="2.7109375" customWidth="1"/>
    <col min="9" max="9" width="9.140625" customWidth="1"/>
    <col min="10" max="10" width="6" customWidth="1"/>
    <col min="11" max="11" width="10.5703125" customWidth="1"/>
  </cols>
  <sheetData>
    <row r="1" spans="1:11" ht="12" customHeight="1" x14ac:dyDescent="0.25">
      <c r="A1" s="560"/>
      <c r="B1" s="560"/>
      <c r="C1" s="560"/>
      <c r="D1" s="560"/>
      <c r="E1" s="563" t="s">
        <v>542</v>
      </c>
      <c r="F1" s="564"/>
      <c r="G1" s="564"/>
      <c r="H1" s="564"/>
      <c r="I1" s="564"/>
      <c r="J1" s="564"/>
      <c r="K1" s="564"/>
    </row>
    <row r="2" spans="1:11" ht="12" customHeight="1" x14ac:dyDescent="0.25">
      <c r="A2" s="560"/>
      <c r="B2" s="560"/>
      <c r="C2" s="560"/>
      <c r="D2" s="560"/>
      <c r="E2" s="563" t="s">
        <v>543</v>
      </c>
      <c r="F2" s="564"/>
      <c r="G2" s="564"/>
      <c r="H2" s="564"/>
      <c r="I2" s="564"/>
      <c r="J2" s="564"/>
      <c r="K2" s="564"/>
    </row>
    <row r="3" spans="1:11" ht="13.5" customHeight="1" x14ac:dyDescent="0.25">
      <c r="A3" s="560"/>
      <c r="B3" s="560"/>
      <c r="C3" s="560"/>
      <c r="D3" s="560"/>
      <c r="E3" s="565" t="s">
        <v>0</v>
      </c>
      <c r="F3" s="566"/>
      <c r="G3" s="566"/>
      <c r="H3" s="566"/>
      <c r="I3" s="566"/>
      <c r="J3" s="566"/>
      <c r="K3" s="566"/>
    </row>
    <row r="4" spans="1:11" ht="12" customHeight="1" x14ac:dyDescent="0.25">
      <c r="A4" s="561"/>
      <c r="B4" s="561"/>
      <c r="C4" s="561"/>
      <c r="D4" s="561"/>
      <c r="E4" s="561"/>
      <c r="F4" s="561"/>
      <c r="G4" s="561"/>
      <c r="H4" s="567" t="s">
        <v>1</v>
      </c>
      <c r="I4" s="568"/>
      <c r="J4" s="568"/>
      <c r="K4" s="568"/>
    </row>
    <row r="5" spans="1:11" ht="12" customHeight="1" x14ac:dyDescent="0.25">
      <c r="A5" s="562"/>
      <c r="B5" s="561"/>
      <c r="C5" s="561"/>
      <c r="D5" s="561"/>
      <c r="E5" s="561"/>
      <c r="F5" s="561"/>
      <c r="G5" s="561"/>
      <c r="H5" s="567" t="s">
        <v>2</v>
      </c>
      <c r="I5" s="568"/>
      <c r="J5" s="568"/>
      <c r="K5" s="568"/>
    </row>
    <row r="6" spans="1:11" ht="12" customHeight="1" x14ac:dyDescent="0.25">
      <c r="A6" s="574" t="s">
        <v>541</v>
      </c>
      <c r="B6" s="574"/>
      <c r="C6" s="303"/>
      <c r="D6" s="303"/>
      <c r="E6" s="303"/>
      <c r="F6" s="303"/>
      <c r="G6" s="303"/>
      <c r="H6" s="520" t="s">
        <v>3</v>
      </c>
      <c r="I6" s="521"/>
      <c r="J6" s="521"/>
      <c r="K6" s="521"/>
    </row>
    <row r="7" spans="1:11" ht="10.5" customHeight="1" x14ac:dyDescent="0.25">
      <c r="A7" s="525" t="s">
        <v>4</v>
      </c>
      <c r="B7" s="526"/>
      <c r="C7" s="526"/>
      <c r="D7" s="526"/>
      <c r="E7" s="369">
        <v>2024</v>
      </c>
      <c r="F7" s="529" t="s">
        <v>5</v>
      </c>
      <c r="G7" s="530"/>
      <c r="H7" s="530"/>
      <c r="I7" s="530"/>
      <c r="J7" s="530"/>
      <c r="K7" s="531"/>
    </row>
    <row r="8" spans="1:11" ht="15" customHeight="1" x14ac:dyDescent="0.25">
      <c r="A8" s="527" t="s">
        <v>25</v>
      </c>
      <c r="B8" s="528"/>
      <c r="C8" s="522" t="s">
        <v>535</v>
      </c>
      <c r="D8" s="523"/>
      <c r="E8" s="523"/>
      <c r="F8" s="523"/>
      <c r="G8" s="523"/>
      <c r="H8" s="523"/>
      <c r="I8" s="523"/>
      <c r="J8" s="523"/>
      <c r="K8" s="524"/>
    </row>
    <row r="9" spans="1:11" ht="15" customHeight="1" x14ac:dyDescent="0.25">
      <c r="A9" s="576" t="s">
        <v>580</v>
      </c>
      <c r="B9" s="577"/>
      <c r="C9" s="360"/>
      <c r="D9" s="11" t="s">
        <v>29</v>
      </c>
      <c r="E9" s="351"/>
      <c r="F9" s="11" t="s">
        <v>487</v>
      </c>
      <c r="H9" s="537"/>
      <c r="I9" s="538"/>
      <c r="J9" s="538"/>
      <c r="K9" s="539"/>
    </row>
    <row r="10" spans="1:11" ht="15" customHeight="1" x14ac:dyDescent="0.25">
      <c r="A10" s="572" t="s">
        <v>310</v>
      </c>
      <c r="B10" s="4" t="s">
        <v>26</v>
      </c>
      <c r="C10" s="534"/>
      <c r="D10" s="535"/>
      <c r="E10" s="535"/>
      <c r="F10" s="535"/>
      <c r="G10" s="535"/>
      <c r="H10" s="535"/>
      <c r="I10" s="535"/>
      <c r="J10" s="535"/>
      <c r="K10" s="536"/>
    </row>
    <row r="11" spans="1:11" ht="15" customHeight="1" x14ac:dyDescent="0.25">
      <c r="A11" s="570"/>
      <c r="B11" s="6" t="s">
        <v>27</v>
      </c>
      <c r="C11" s="537"/>
      <c r="D11" s="538"/>
      <c r="E11" s="538"/>
      <c r="F11" s="538"/>
      <c r="G11" s="538"/>
      <c r="H11" s="538"/>
      <c r="I11" s="538"/>
      <c r="J11" s="535"/>
      <c r="K11" s="536"/>
    </row>
    <row r="12" spans="1:11" ht="15" customHeight="1" x14ac:dyDescent="0.25">
      <c r="A12" s="573"/>
      <c r="B12" s="231" t="s">
        <v>209</v>
      </c>
      <c r="C12" s="352" t="s">
        <v>20</v>
      </c>
      <c r="D12" s="232" t="s">
        <v>309</v>
      </c>
      <c r="E12" s="353"/>
      <c r="F12" s="540" t="s">
        <v>486</v>
      </c>
      <c r="G12" s="541"/>
      <c r="H12" s="541"/>
      <c r="I12" s="541"/>
      <c r="J12" s="541"/>
      <c r="K12" s="542"/>
    </row>
    <row r="13" spans="1:11" ht="10.5" customHeight="1" x14ac:dyDescent="0.25">
      <c r="A13" s="575" t="s">
        <v>28</v>
      </c>
      <c r="B13" s="530"/>
      <c r="C13" s="530"/>
      <c r="D13" s="530"/>
      <c r="E13" s="530"/>
      <c r="F13" s="530"/>
      <c r="G13" s="530"/>
      <c r="H13" s="530"/>
      <c r="I13" s="530"/>
      <c r="J13" s="530"/>
      <c r="K13" s="531"/>
    </row>
    <row r="14" spans="1:11" ht="15" customHeight="1" x14ac:dyDescent="0.25">
      <c r="A14" s="527" t="s">
        <v>6</v>
      </c>
      <c r="B14" s="577"/>
      <c r="C14" s="527" t="s">
        <v>7</v>
      </c>
      <c r="D14" s="577"/>
      <c r="E14" s="595" t="s">
        <v>8</v>
      </c>
      <c r="F14" s="287"/>
      <c r="G14" s="3" t="s">
        <v>22</v>
      </c>
      <c r="H14" s="205" t="s">
        <v>299</v>
      </c>
      <c r="I14" s="287"/>
      <c r="J14" s="578" t="s">
        <v>23</v>
      </c>
      <c r="K14" s="579"/>
    </row>
    <row r="15" spans="1:11" x14ac:dyDescent="0.25">
      <c r="A15" s="597"/>
      <c r="B15" s="598"/>
      <c r="C15" s="597"/>
      <c r="D15" s="599"/>
      <c r="E15" s="596"/>
      <c r="F15" s="287"/>
      <c r="G15" s="2" t="s">
        <v>21</v>
      </c>
      <c r="H15" s="205" t="s">
        <v>298</v>
      </c>
      <c r="I15" s="287"/>
      <c r="J15" s="578" t="s">
        <v>24</v>
      </c>
      <c r="K15" s="577"/>
    </row>
    <row r="16" spans="1:11" ht="15" customHeight="1" x14ac:dyDescent="0.25">
      <c r="A16" s="569" t="s">
        <v>9</v>
      </c>
      <c r="B16" s="4" t="s">
        <v>26</v>
      </c>
      <c r="C16" s="534"/>
      <c r="D16" s="535"/>
      <c r="E16" s="535"/>
      <c r="F16" s="535"/>
      <c r="G16" s="535"/>
      <c r="H16" s="535"/>
      <c r="I16" s="535"/>
      <c r="J16" s="535"/>
      <c r="K16" s="536"/>
    </row>
    <row r="17" spans="1:11" ht="15" customHeight="1" x14ac:dyDescent="0.25">
      <c r="A17" s="570"/>
      <c r="B17" s="6" t="s">
        <v>27</v>
      </c>
      <c r="C17" s="537"/>
      <c r="D17" s="538"/>
      <c r="E17" s="538"/>
      <c r="F17" s="538"/>
      <c r="G17" s="538"/>
      <c r="H17" s="538"/>
      <c r="I17" s="538"/>
      <c r="J17" s="535"/>
      <c r="K17" s="536"/>
    </row>
    <row r="18" spans="1:11" ht="15" customHeight="1" x14ac:dyDescent="0.25">
      <c r="A18" s="571"/>
      <c r="B18" s="233" t="s">
        <v>209</v>
      </c>
      <c r="C18" s="354" t="s">
        <v>20</v>
      </c>
      <c r="D18" s="268" t="s">
        <v>309</v>
      </c>
      <c r="E18" s="355"/>
      <c r="F18" s="540" t="s">
        <v>486</v>
      </c>
      <c r="G18" s="541"/>
      <c r="H18" s="541"/>
      <c r="I18" s="541"/>
      <c r="J18" s="541"/>
      <c r="K18" s="542"/>
    </row>
    <row r="19" spans="1:11" x14ac:dyDescent="0.25">
      <c r="A19" s="569" t="s">
        <v>10</v>
      </c>
      <c r="B19" s="269" t="s">
        <v>338</v>
      </c>
      <c r="C19" s="537"/>
      <c r="D19" s="538"/>
      <c r="E19" s="538"/>
      <c r="F19" s="538"/>
      <c r="G19" s="538"/>
      <c r="H19" s="538"/>
      <c r="I19" s="538"/>
      <c r="J19" s="538"/>
      <c r="K19" s="539"/>
    </row>
    <row r="20" spans="1:11" x14ac:dyDescent="0.25">
      <c r="A20" s="570"/>
      <c r="B20" s="270" t="s">
        <v>339</v>
      </c>
      <c r="C20" s="537"/>
      <c r="D20" s="535"/>
      <c r="E20" s="535"/>
      <c r="F20" s="536"/>
      <c r="G20" s="271" t="s">
        <v>340</v>
      </c>
      <c r="H20" s="537"/>
      <c r="I20" s="535"/>
      <c r="J20" s="535"/>
      <c r="K20" s="536"/>
    </row>
    <row r="21" spans="1:11" ht="15" customHeight="1" x14ac:dyDescent="0.25">
      <c r="A21" s="547" t="s">
        <v>11</v>
      </c>
      <c r="B21" s="548"/>
      <c r="C21" s="545"/>
      <c r="D21" s="546"/>
      <c r="E21" s="274" t="s">
        <v>455</v>
      </c>
      <c r="F21" s="537"/>
      <c r="G21" s="543"/>
      <c r="H21" s="543"/>
      <c r="I21" s="543"/>
      <c r="J21" s="543"/>
      <c r="K21" s="544"/>
    </row>
    <row r="22" spans="1:11" ht="10.5" customHeight="1" x14ac:dyDescent="0.25">
      <c r="A22" s="555" t="s">
        <v>311</v>
      </c>
      <c r="B22" s="556"/>
      <c r="C22" s="556"/>
      <c r="D22" s="556"/>
      <c r="E22" s="556"/>
      <c r="F22" s="556"/>
      <c r="G22" s="556"/>
      <c r="H22" s="556"/>
      <c r="I22" s="556"/>
      <c r="J22" s="556"/>
      <c r="K22" s="556"/>
    </row>
    <row r="23" spans="1:11" ht="10.5" customHeight="1" x14ac:dyDescent="0.25">
      <c r="A23" s="549" t="s">
        <v>12</v>
      </c>
      <c r="B23" s="550"/>
      <c r="C23" s="550"/>
      <c r="D23" s="550"/>
      <c r="E23" s="551"/>
      <c r="F23" s="549" t="s">
        <v>13</v>
      </c>
      <c r="G23" s="550"/>
      <c r="H23" s="550"/>
      <c r="I23" s="550"/>
      <c r="J23" s="550"/>
      <c r="K23" s="551"/>
    </row>
    <row r="24" spans="1:11" ht="12" customHeight="1" x14ac:dyDescent="0.25">
      <c r="A24" s="269" t="s">
        <v>338</v>
      </c>
      <c r="B24" s="532"/>
      <c r="C24" s="518"/>
      <c r="D24" s="518"/>
      <c r="E24" s="533"/>
      <c r="F24" s="269" t="s">
        <v>338</v>
      </c>
      <c r="G24" s="517"/>
      <c r="H24" s="518"/>
      <c r="I24" s="518"/>
      <c r="J24" s="518"/>
      <c r="K24" s="519"/>
    </row>
    <row r="25" spans="1:11" ht="12" customHeight="1" x14ac:dyDescent="0.25">
      <c r="A25" s="270" t="s">
        <v>339</v>
      </c>
      <c r="B25" s="517"/>
      <c r="C25" s="518"/>
      <c r="D25" s="518"/>
      <c r="E25" s="533"/>
      <c r="F25" s="270" t="s">
        <v>339</v>
      </c>
      <c r="G25" s="517"/>
      <c r="H25" s="518"/>
      <c r="I25" s="518"/>
      <c r="J25" s="518"/>
      <c r="K25" s="519"/>
    </row>
    <row r="26" spans="1:11" ht="12" customHeight="1" x14ac:dyDescent="0.25">
      <c r="A26" s="271" t="s">
        <v>340</v>
      </c>
      <c r="B26" s="517"/>
      <c r="C26" s="518"/>
      <c r="D26" s="518"/>
      <c r="E26" s="533"/>
      <c r="F26" s="273" t="s">
        <v>340</v>
      </c>
      <c r="G26" s="517"/>
      <c r="H26" s="518"/>
      <c r="I26" s="518"/>
      <c r="J26" s="518"/>
      <c r="K26" s="519"/>
    </row>
    <row r="27" spans="1:11" ht="10.5" customHeight="1" x14ac:dyDescent="0.25">
      <c r="A27" s="549" t="s">
        <v>14</v>
      </c>
      <c r="B27" s="550"/>
      <c r="C27" s="550"/>
      <c r="D27" s="550"/>
      <c r="E27" s="551"/>
      <c r="F27" s="557" t="s">
        <v>13</v>
      </c>
      <c r="G27" s="558"/>
      <c r="H27" s="558"/>
      <c r="I27" s="558"/>
      <c r="J27" s="558"/>
      <c r="K27" s="559"/>
    </row>
    <row r="28" spans="1:11" ht="12" customHeight="1" x14ac:dyDescent="0.25">
      <c r="A28" s="269" t="s">
        <v>338</v>
      </c>
      <c r="B28" s="517"/>
      <c r="C28" s="518"/>
      <c r="D28" s="518"/>
      <c r="E28" s="533"/>
      <c r="F28" s="269" t="s">
        <v>338</v>
      </c>
      <c r="G28" s="517"/>
      <c r="H28" s="518"/>
      <c r="I28" s="518"/>
      <c r="J28" s="518"/>
      <c r="K28" s="519"/>
    </row>
    <row r="29" spans="1:11" ht="12" customHeight="1" x14ac:dyDescent="0.25">
      <c r="A29" s="270" t="s">
        <v>339</v>
      </c>
      <c r="B29" s="517"/>
      <c r="C29" s="518"/>
      <c r="D29" s="518"/>
      <c r="E29" s="533"/>
      <c r="F29" s="270" t="s">
        <v>339</v>
      </c>
      <c r="G29" s="532"/>
      <c r="H29" s="518"/>
      <c r="I29" s="518"/>
      <c r="J29" s="518"/>
      <c r="K29" s="519"/>
    </row>
    <row r="30" spans="1:11" ht="12" customHeight="1" x14ac:dyDescent="0.25">
      <c r="A30" s="271" t="s">
        <v>340</v>
      </c>
      <c r="B30" s="517"/>
      <c r="C30" s="518"/>
      <c r="D30" s="518"/>
      <c r="E30" s="533"/>
      <c r="F30" s="273" t="s">
        <v>340</v>
      </c>
      <c r="G30" s="517"/>
      <c r="H30" s="518"/>
      <c r="I30" s="518"/>
      <c r="J30" s="518"/>
      <c r="K30" s="519"/>
    </row>
    <row r="31" spans="1:11" ht="10.5" customHeight="1" x14ac:dyDescent="0.25">
      <c r="A31" s="549" t="s">
        <v>15</v>
      </c>
      <c r="B31" s="550"/>
      <c r="C31" s="550"/>
      <c r="D31" s="550"/>
      <c r="E31" s="551"/>
      <c r="F31" s="557" t="s">
        <v>13</v>
      </c>
      <c r="G31" s="558"/>
      <c r="H31" s="558"/>
      <c r="I31" s="558"/>
      <c r="J31" s="558"/>
      <c r="K31" s="559"/>
    </row>
    <row r="32" spans="1:11" ht="12" customHeight="1" x14ac:dyDescent="0.25">
      <c r="A32" s="269" t="s">
        <v>338</v>
      </c>
      <c r="B32" s="517"/>
      <c r="C32" s="518"/>
      <c r="D32" s="518"/>
      <c r="E32" s="533"/>
      <c r="F32" s="269" t="s">
        <v>338</v>
      </c>
      <c r="G32" s="517"/>
      <c r="H32" s="518"/>
      <c r="I32" s="518"/>
      <c r="J32" s="518"/>
      <c r="K32" s="519"/>
    </row>
    <row r="33" spans="1:11" ht="12" customHeight="1" x14ac:dyDescent="0.25">
      <c r="A33" s="270" t="s">
        <v>339</v>
      </c>
      <c r="B33" s="517"/>
      <c r="C33" s="518"/>
      <c r="D33" s="518"/>
      <c r="E33" s="533"/>
      <c r="F33" s="270" t="s">
        <v>339</v>
      </c>
      <c r="G33" s="517"/>
      <c r="H33" s="518"/>
      <c r="I33" s="518"/>
      <c r="J33" s="518"/>
      <c r="K33" s="519"/>
    </row>
    <row r="34" spans="1:11" ht="12" customHeight="1" x14ac:dyDescent="0.25">
      <c r="A34" s="271" t="s">
        <v>340</v>
      </c>
      <c r="B34" s="517"/>
      <c r="C34" s="518"/>
      <c r="D34" s="518"/>
      <c r="E34" s="533"/>
      <c r="F34" s="273" t="s">
        <v>340</v>
      </c>
      <c r="G34" s="517"/>
      <c r="H34" s="518"/>
      <c r="I34" s="518"/>
      <c r="J34" s="518"/>
      <c r="K34" s="519"/>
    </row>
    <row r="35" spans="1:11" ht="10.5" customHeight="1" x14ac:dyDescent="0.25">
      <c r="A35" s="555" t="s">
        <v>16</v>
      </c>
      <c r="B35" s="556"/>
      <c r="C35" s="556"/>
      <c r="D35" s="556"/>
      <c r="E35" s="556"/>
      <c r="F35" s="556"/>
      <c r="G35" s="556"/>
      <c r="H35" s="556"/>
      <c r="I35" s="556"/>
      <c r="J35" s="556"/>
      <c r="K35" s="556"/>
    </row>
    <row r="36" spans="1:11" ht="12" customHeight="1" x14ac:dyDescent="0.25">
      <c r="A36" s="269" t="s">
        <v>338</v>
      </c>
      <c r="B36" s="532"/>
      <c r="C36" s="518"/>
      <c r="D36" s="518"/>
      <c r="E36" s="533"/>
      <c r="F36" s="269" t="s">
        <v>338</v>
      </c>
      <c r="G36" s="517"/>
      <c r="H36" s="518"/>
      <c r="I36" s="518"/>
      <c r="J36" s="518"/>
      <c r="K36" s="519"/>
    </row>
    <row r="37" spans="1:11" ht="12" customHeight="1" x14ac:dyDescent="0.25">
      <c r="A37" s="270" t="s">
        <v>339</v>
      </c>
      <c r="B37" s="517"/>
      <c r="C37" s="518"/>
      <c r="D37" s="518"/>
      <c r="E37" s="533"/>
      <c r="F37" s="270" t="s">
        <v>339</v>
      </c>
      <c r="G37" s="517"/>
      <c r="H37" s="518"/>
      <c r="I37" s="518"/>
      <c r="J37" s="518"/>
      <c r="K37" s="519"/>
    </row>
    <row r="38" spans="1:11" ht="12" customHeight="1" x14ac:dyDescent="0.25">
      <c r="A38" s="271" t="s">
        <v>340</v>
      </c>
      <c r="B38" s="517"/>
      <c r="C38" s="518"/>
      <c r="D38" s="518"/>
      <c r="E38" s="533"/>
      <c r="F38" s="273" t="s">
        <v>340</v>
      </c>
      <c r="G38" s="517"/>
      <c r="H38" s="518"/>
      <c r="I38" s="518"/>
      <c r="J38" s="518"/>
      <c r="K38" s="519"/>
    </row>
    <row r="39" spans="1:11" ht="0.75" customHeight="1" x14ac:dyDescent="0.25">
      <c r="A39" s="552"/>
      <c r="B39" s="553"/>
      <c r="C39" s="553"/>
      <c r="D39" s="553"/>
      <c r="E39" s="553"/>
      <c r="F39" s="553"/>
      <c r="G39" s="553"/>
      <c r="H39" s="553"/>
      <c r="I39" s="553"/>
      <c r="J39" s="553"/>
      <c r="K39" s="554"/>
    </row>
    <row r="40" spans="1:11" ht="12" customHeight="1" x14ac:dyDescent="0.25">
      <c r="A40" s="269" t="s">
        <v>338</v>
      </c>
      <c r="B40" s="532"/>
      <c r="C40" s="518"/>
      <c r="D40" s="518"/>
      <c r="E40" s="533"/>
      <c r="F40" s="269" t="s">
        <v>338</v>
      </c>
      <c r="G40" s="517"/>
      <c r="H40" s="518"/>
      <c r="I40" s="518"/>
      <c r="J40" s="518"/>
      <c r="K40" s="519"/>
    </row>
    <row r="41" spans="1:11" ht="12" customHeight="1" x14ac:dyDescent="0.25">
      <c r="A41" s="270" t="s">
        <v>339</v>
      </c>
      <c r="B41" s="517"/>
      <c r="C41" s="518"/>
      <c r="D41" s="518"/>
      <c r="E41" s="533"/>
      <c r="F41" s="270" t="s">
        <v>339</v>
      </c>
      <c r="G41" s="517"/>
      <c r="H41" s="518"/>
      <c r="I41" s="518"/>
      <c r="J41" s="518"/>
      <c r="K41" s="519"/>
    </row>
    <row r="42" spans="1:11" ht="12" customHeight="1" x14ac:dyDescent="0.25">
      <c r="A42" s="271" t="s">
        <v>340</v>
      </c>
      <c r="B42" s="517"/>
      <c r="C42" s="518"/>
      <c r="D42" s="518"/>
      <c r="E42" s="533"/>
      <c r="F42" s="273" t="s">
        <v>340</v>
      </c>
      <c r="G42" s="517"/>
      <c r="H42" s="518"/>
      <c r="I42" s="518"/>
      <c r="J42" s="518"/>
      <c r="K42" s="519"/>
    </row>
    <row r="43" spans="1:11" ht="0.75" customHeight="1" x14ac:dyDescent="0.25">
      <c r="A43" s="552"/>
      <c r="B43" s="553"/>
      <c r="C43" s="553"/>
      <c r="D43" s="553"/>
      <c r="E43" s="553"/>
      <c r="F43" s="553"/>
      <c r="G43" s="553"/>
      <c r="H43" s="553"/>
      <c r="I43" s="553"/>
      <c r="J43" s="553"/>
      <c r="K43" s="554"/>
    </row>
    <row r="44" spans="1:11" ht="12" customHeight="1" x14ac:dyDescent="0.25">
      <c r="A44" s="269" t="s">
        <v>338</v>
      </c>
      <c r="B44" s="532"/>
      <c r="C44" s="518"/>
      <c r="D44" s="518"/>
      <c r="E44" s="533"/>
      <c r="F44" s="269" t="s">
        <v>338</v>
      </c>
      <c r="G44" s="517"/>
      <c r="H44" s="518"/>
      <c r="I44" s="518"/>
      <c r="J44" s="518"/>
      <c r="K44" s="519"/>
    </row>
    <row r="45" spans="1:11" ht="12" customHeight="1" x14ac:dyDescent="0.25">
      <c r="A45" s="270" t="s">
        <v>339</v>
      </c>
      <c r="B45" s="517"/>
      <c r="C45" s="518"/>
      <c r="D45" s="518"/>
      <c r="E45" s="533"/>
      <c r="F45" s="270" t="s">
        <v>339</v>
      </c>
      <c r="G45" s="517"/>
      <c r="H45" s="518"/>
      <c r="I45" s="518"/>
      <c r="J45" s="518"/>
      <c r="K45" s="519"/>
    </row>
    <row r="46" spans="1:11" ht="12" customHeight="1" x14ac:dyDescent="0.25">
      <c r="A46" s="271" t="s">
        <v>340</v>
      </c>
      <c r="B46" s="517"/>
      <c r="C46" s="518"/>
      <c r="D46" s="518"/>
      <c r="E46" s="533"/>
      <c r="F46" s="273" t="s">
        <v>340</v>
      </c>
      <c r="G46" s="517"/>
      <c r="H46" s="518"/>
      <c r="I46" s="518"/>
      <c r="J46" s="518"/>
      <c r="K46" s="519"/>
    </row>
    <row r="47" spans="1:11" ht="0.75" customHeight="1" x14ac:dyDescent="0.25">
      <c r="A47" s="552"/>
      <c r="B47" s="553"/>
      <c r="C47" s="553"/>
      <c r="D47" s="553"/>
      <c r="E47" s="553"/>
      <c r="F47" s="553"/>
      <c r="G47" s="553"/>
      <c r="H47" s="553"/>
      <c r="I47" s="553"/>
      <c r="J47" s="553"/>
      <c r="K47" s="554"/>
    </row>
    <row r="48" spans="1:11" ht="12" customHeight="1" x14ac:dyDescent="0.25">
      <c r="A48" s="269" t="s">
        <v>338</v>
      </c>
      <c r="B48" s="532"/>
      <c r="C48" s="518"/>
      <c r="D48" s="518"/>
      <c r="E48" s="533"/>
      <c r="F48" s="269" t="s">
        <v>338</v>
      </c>
      <c r="G48" s="517"/>
      <c r="H48" s="518"/>
      <c r="I48" s="518"/>
      <c r="J48" s="518"/>
      <c r="K48" s="519"/>
    </row>
    <row r="49" spans="1:11" ht="12" customHeight="1" x14ac:dyDescent="0.25">
      <c r="A49" s="270" t="s">
        <v>339</v>
      </c>
      <c r="B49" s="517"/>
      <c r="C49" s="518"/>
      <c r="D49" s="518"/>
      <c r="E49" s="533"/>
      <c r="F49" s="270" t="s">
        <v>339</v>
      </c>
      <c r="G49" s="517"/>
      <c r="H49" s="518"/>
      <c r="I49" s="518"/>
      <c r="J49" s="518"/>
      <c r="K49" s="519"/>
    </row>
    <row r="50" spans="1:11" ht="12" customHeight="1" x14ac:dyDescent="0.25">
      <c r="A50" s="271" t="s">
        <v>340</v>
      </c>
      <c r="B50" s="517"/>
      <c r="C50" s="518"/>
      <c r="D50" s="518"/>
      <c r="E50" s="533"/>
      <c r="F50" s="273" t="s">
        <v>340</v>
      </c>
      <c r="G50" s="517"/>
      <c r="H50" s="518"/>
      <c r="I50" s="518"/>
      <c r="J50" s="518"/>
      <c r="K50" s="519"/>
    </row>
    <row r="51" spans="1:11" ht="0.75" customHeight="1" x14ac:dyDescent="0.25">
      <c r="A51" s="552"/>
      <c r="B51" s="553"/>
      <c r="C51" s="553"/>
      <c r="D51" s="553"/>
      <c r="E51" s="553"/>
      <c r="F51" s="553"/>
      <c r="G51" s="553"/>
      <c r="H51" s="553"/>
      <c r="I51" s="553"/>
      <c r="J51" s="553"/>
      <c r="K51" s="554"/>
    </row>
    <row r="52" spans="1:11" ht="12" customHeight="1" x14ac:dyDescent="0.25">
      <c r="A52" s="269" t="s">
        <v>338</v>
      </c>
      <c r="B52" s="532"/>
      <c r="C52" s="518"/>
      <c r="D52" s="518"/>
      <c r="E52" s="533"/>
      <c r="F52" s="269" t="s">
        <v>338</v>
      </c>
      <c r="G52" s="517"/>
      <c r="H52" s="518"/>
      <c r="I52" s="518"/>
      <c r="J52" s="518"/>
      <c r="K52" s="519"/>
    </row>
    <row r="53" spans="1:11" ht="12" customHeight="1" x14ac:dyDescent="0.25">
      <c r="A53" s="270" t="s">
        <v>339</v>
      </c>
      <c r="B53" s="517"/>
      <c r="C53" s="518"/>
      <c r="D53" s="518"/>
      <c r="E53" s="533"/>
      <c r="F53" s="270" t="s">
        <v>339</v>
      </c>
      <c r="G53" s="517"/>
      <c r="H53" s="518"/>
      <c r="I53" s="518"/>
      <c r="J53" s="518"/>
      <c r="K53" s="519"/>
    </row>
    <row r="54" spans="1:11" ht="12" customHeight="1" x14ac:dyDescent="0.25">
      <c r="A54" s="271" t="s">
        <v>340</v>
      </c>
      <c r="B54" s="517"/>
      <c r="C54" s="518"/>
      <c r="D54" s="518"/>
      <c r="E54" s="533"/>
      <c r="F54" s="273" t="s">
        <v>340</v>
      </c>
      <c r="G54" s="517"/>
      <c r="H54" s="518"/>
      <c r="I54" s="518"/>
      <c r="J54" s="518"/>
      <c r="K54" s="519"/>
    </row>
    <row r="55" spans="1:11" ht="10.5" customHeight="1" x14ac:dyDescent="0.25">
      <c r="A55" s="580" t="s">
        <v>493</v>
      </c>
      <c r="B55" s="581"/>
      <c r="C55" s="581"/>
      <c r="D55" s="581"/>
      <c r="E55" s="581"/>
      <c r="F55" s="581"/>
      <c r="G55" s="581"/>
      <c r="H55" s="581"/>
      <c r="I55" s="581"/>
      <c r="J55" s="581"/>
      <c r="K55" s="582"/>
    </row>
    <row r="56" spans="1:11" ht="10.5" customHeight="1" x14ac:dyDescent="0.25">
      <c r="A56" s="529" t="s">
        <v>17</v>
      </c>
      <c r="B56" s="530"/>
      <c r="C56" s="530"/>
      <c r="D56" s="530"/>
      <c r="E56" s="591"/>
      <c r="F56" s="590" t="s">
        <v>18</v>
      </c>
      <c r="G56" s="530"/>
      <c r="H56" s="530"/>
      <c r="I56" s="530"/>
      <c r="J56" s="530"/>
      <c r="K56" s="591"/>
    </row>
    <row r="57" spans="1:11" ht="15" customHeight="1" x14ac:dyDescent="0.35">
      <c r="A57" s="276" t="s">
        <v>19</v>
      </c>
      <c r="B57" s="585"/>
      <c r="C57" s="586"/>
      <c r="D57" s="586"/>
      <c r="E57" s="587"/>
      <c r="F57" s="276" t="s">
        <v>19</v>
      </c>
      <c r="G57" s="585"/>
      <c r="H57" s="588"/>
      <c r="I57" s="588"/>
      <c r="J57" s="588"/>
      <c r="K57" s="589"/>
    </row>
    <row r="58" spans="1:11" ht="114.75" customHeight="1" x14ac:dyDescent="0.25">
      <c r="A58" s="592" t="s">
        <v>544</v>
      </c>
      <c r="B58" s="593"/>
      <c r="C58" s="593"/>
      <c r="D58" s="593"/>
      <c r="E58" s="593"/>
      <c r="F58" s="593"/>
      <c r="G58" s="593"/>
      <c r="H58" s="593"/>
      <c r="I58" s="593"/>
      <c r="J58" s="593"/>
      <c r="K58" s="594"/>
    </row>
    <row r="59" spans="1:11" ht="9.75" customHeight="1" x14ac:dyDescent="0.25">
      <c r="A59" s="583" t="str">
        <f>RevisionCover</f>
        <v>MO 375-0437 - Revised 12/24</v>
      </c>
      <c r="B59" s="584"/>
      <c r="C59" s="584"/>
      <c r="D59" s="584"/>
      <c r="E59" s="584"/>
      <c r="F59" s="584"/>
      <c r="G59" s="584"/>
      <c r="H59" s="584"/>
      <c r="I59" s="584"/>
      <c r="J59" s="584"/>
      <c r="K59" s="584"/>
    </row>
    <row r="60" spans="1:11" x14ac:dyDescent="0.25">
      <c r="A60" s="5"/>
      <c r="B60" s="5"/>
      <c r="C60" s="5"/>
      <c r="D60" s="5"/>
      <c r="E60" s="5"/>
      <c r="F60" s="5"/>
      <c r="G60" s="5"/>
      <c r="H60" s="5"/>
      <c r="I60" s="5"/>
      <c r="J60" s="5"/>
      <c r="K60" s="5"/>
    </row>
    <row r="61" spans="1:11" ht="15.75" x14ac:dyDescent="0.25">
      <c r="A61" s="5"/>
      <c r="B61" s="1"/>
      <c r="C61" s="1"/>
      <c r="D61" s="1"/>
      <c r="E61" s="1"/>
      <c r="F61" s="1"/>
      <c r="G61" s="1"/>
      <c r="H61" s="1"/>
      <c r="I61" s="5"/>
      <c r="J61" s="5"/>
      <c r="K61" s="5"/>
    </row>
    <row r="62" spans="1:11" x14ac:dyDescent="0.25">
      <c r="A62" s="5"/>
      <c r="B62" s="5"/>
      <c r="C62" s="5"/>
      <c r="D62" s="5"/>
      <c r="E62" s="5"/>
      <c r="F62" s="5"/>
      <c r="G62" s="5"/>
      <c r="H62" s="5"/>
      <c r="I62" s="5"/>
      <c r="J62" s="5"/>
      <c r="K62" s="5"/>
    </row>
    <row r="63" spans="1:11" x14ac:dyDescent="0.25">
      <c r="A63" s="5"/>
      <c r="B63" s="5"/>
      <c r="C63" s="5"/>
      <c r="D63" s="5"/>
      <c r="E63" s="5"/>
      <c r="F63" s="5"/>
      <c r="G63" s="5"/>
      <c r="H63" s="5"/>
      <c r="I63" s="5"/>
      <c r="J63" s="5"/>
      <c r="K63" s="5"/>
    </row>
    <row r="64" spans="1:11" x14ac:dyDescent="0.25">
      <c r="A64" s="5"/>
      <c r="B64" s="5"/>
      <c r="C64" s="5"/>
      <c r="D64" s="5"/>
      <c r="E64" s="5"/>
      <c r="F64" s="5"/>
      <c r="G64" s="5"/>
      <c r="H64" s="5"/>
      <c r="I64" s="5"/>
      <c r="J64" s="5"/>
      <c r="K64" s="5"/>
    </row>
    <row r="65" spans="1:11" x14ac:dyDescent="0.25">
      <c r="A65" s="5"/>
      <c r="B65" s="5"/>
      <c r="C65" s="5"/>
      <c r="D65" s="5"/>
      <c r="E65" s="5"/>
      <c r="F65" s="5"/>
      <c r="G65" s="5"/>
      <c r="H65" s="5"/>
      <c r="I65" s="5"/>
      <c r="J65" s="5"/>
      <c r="K65" s="5"/>
    </row>
    <row r="66" spans="1:11" x14ac:dyDescent="0.25">
      <c r="A66" s="5"/>
      <c r="B66" s="5"/>
      <c r="C66" s="5"/>
      <c r="D66" s="5"/>
      <c r="E66" s="5"/>
      <c r="F66" s="5"/>
      <c r="G66" s="5"/>
      <c r="H66" s="5"/>
      <c r="I66" s="5"/>
      <c r="J66" s="5"/>
      <c r="K66" s="5"/>
    </row>
    <row r="67" spans="1:11" x14ac:dyDescent="0.25">
      <c r="A67" s="5"/>
      <c r="B67" s="5"/>
      <c r="C67" s="5"/>
      <c r="D67" s="5"/>
      <c r="E67" s="5"/>
      <c r="F67" s="5"/>
      <c r="G67" s="5"/>
      <c r="H67" s="5"/>
      <c r="I67" s="5"/>
      <c r="J67" s="5"/>
      <c r="K67" s="5"/>
    </row>
    <row r="68" spans="1:11" x14ac:dyDescent="0.25">
      <c r="A68" s="5"/>
      <c r="B68" s="5"/>
      <c r="C68" s="5"/>
      <c r="D68" s="5"/>
      <c r="E68" s="5"/>
      <c r="F68" s="5"/>
      <c r="G68" s="5"/>
      <c r="H68" s="5"/>
      <c r="I68" s="5"/>
      <c r="J68" s="5"/>
      <c r="K68" s="5"/>
    </row>
    <row r="69" spans="1:11" x14ac:dyDescent="0.25">
      <c r="A69" s="5"/>
      <c r="B69" s="5"/>
      <c r="C69" s="5"/>
      <c r="D69" s="5"/>
      <c r="E69" s="5"/>
      <c r="F69" s="5"/>
      <c r="G69" s="5"/>
      <c r="H69" s="5"/>
      <c r="I69" s="5"/>
      <c r="J69" s="5"/>
      <c r="K69" s="5"/>
    </row>
    <row r="70" spans="1:11" x14ac:dyDescent="0.25">
      <c r="A70" s="5"/>
      <c r="B70" s="5"/>
      <c r="C70" s="5"/>
      <c r="D70" s="5"/>
      <c r="E70" s="5"/>
      <c r="F70" s="5"/>
      <c r="G70" s="5"/>
      <c r="H70" s="5"/>
      <c r="I70" s="5"/>
      <c r="J70" s="5"/>
      <c r="K70" s="5"/>
    </row>
    <row r="71" spans="1:11" x14ac:dyDescent="0.25">
      <c r="A71" s="5"/>
      <c r="B71" s="5"/>
      <c r="C71" s="5"/>
      <c r="D71" s="5"/>
      <c r="E71" s="5"/>
      <c r="F71" s="5"/>
      <c r="G71" s="5"/>
      <c r="H71" s="5"/>
      <c r="I71" s="5"/>
      <c r="J71" s="5"/>
      <c r="K71" s="5"/>
    </row>
    <row r="72" spans="1:11" x14ac:dyDescent="0.25">
      <c r="A72" s="5"/>
      <c r="B72" s="5"/>
      <c r="C72" s="5"/>
      <c r="D72" s="5"/>
      <c r="E72" s="5"/>
      <c r="F72" s="5"/>
      <c r="G72" s="5"/>
      <c r="H72" s="5"/>
      <c r="I72" s="5"/>
      <c r="J72" s="5"/>
      <c r="K72" s="5"/>
    </row>
    <row r="73" spans="1:11" x14ac:dyDescent="0.25">
      <c r="A73" s="5"/>
      <c r="B73" s="5"/>
      <c r="C73" s="5"/>
      <c r="D73" s="5"/>
      <c r="E73" s="5"/>
      <c r="F73" s="5"/>
      <c r="G73" s="5"/>
      <c r="H73" s="5"/>
      <c r="I73" s="5"/>
      <c r="J73" s="5"/>
      <c r="K73" s="5"/>
    </row>
    <row r="74" spans="1:11" x14ac:dyDescent="0.25">
      <c r="A74" s="5"/>
      <c r="B74" s="5"/>
      <c r="C74" s="5"/>
      <c r="D74" s="5"/>
      <c r="E74" s="5"/>
      <c r="F74" s="5"/>
      <c r="G74" s="5"/>
      <c r="H74" s="5"/>
      <c r="I74" s="5"/>
      <c r="J74" s="5"/>
      <c r="K74" s="5"/>
    </row>
    <row r="75" spans="1:11" x14ac:dyDescent="0.25">
      <c r="A75" s="5"/>
      <c r="B75" s="5"/>
      <c r="C75" s="5"/>
      <c r="D75" s="5"/>
      <c r="E75" s="5"/>
      <c r="F75" s="5"/>
      <c r="G75" s="5"/>
      <c r="H75" s="5"/>
      <c r="I75" s="5"/>
      <c r="J75" s="5"/>
      <c r="K75" s="5"/>
    </row>
    <row r="76" spans="1:11" x14ac:dyDescent="0.25">
      <c r="A76" s="5"/>
      <c r="B76" s="5"/>
      <c r="C76" s="5"/>
      <c r="D76" s="5"/>
      <c r="E76" s="5"/>
      <c r="F76" s="5"/>
      <c r="G76" s="5"/>
      <c r="H76" s="5"/>
      <c r="I76" s="5"/>
      <c r="J76" s="5"/>
      <c r="K76" s="5"/>
    </row>
    <row r="77" spans="1:11" x14ac:dyDescent="0.25">
      <c r="A77" s="5"/>
      <c r="B77" s="5"/>
      <c r="C77" s="5"/>
      <c r="D77" s="5"/>
      <c r="E77" s="5"/>
      <c r="F77" s="5"/>
      <c r="G77" s="5"/>
      <c r="H77" s="5"/>
      <c r="I77" s="5"/>
      <c r="J77" s="5"/>
      <c r="K77" s="5"/>
    </row>
    <row r="78" spans="1:11" x14ac:dyDescent="0.25">
      <c r="A78" s="5"/>
      <c r="B78" s="5"/>
      <c r="C78" s="5"/>
      <c r="D78" s="5"/>
      <c r="E78" s="5"/>
      <c r="F78" s="5"/>
      <c r="G78" s="5"/>
      <c r="H78" s="5"/>
      <c r="I78" s="5"/>
      <c r="J78" s="5"/>
      <c r="K78" s="5"/>
    </row>
    <row r="79" spans="1:11" x14ac:dyDescent="0.25">
      <c r="A79" s="5"/>
      <c r="B79" s="5"/>
      <c r="C79" s="5"/>
      <c r="D79" s="5"/>
      <c r="E79" s="5"/>
      <c r="F79" s="5"/>
      <c r="G79" s="5"/>
      <c r="H79" s="5"/>
      <c r="I79" s="5"/>
      <c r="J79" s="5"/>
      <c r="K79" s="5"/>
    </row>
    <row r="80" spans="1:11" x14ac:dyDescent="0.25">
      <c r="A80" s="5"/>
      <c r="B80" s="5"/>
      <c r="C80" s="5"/>
      <c r="D80" s="5"/>
      <c r="E80" s="5"/>
      <c r="F80" s="5"/>
      <c r="G80" s="5"/>
      <c r="H80" s="5"/>
      <c r="I80" s="5"/>
      <c r="J80" s="5"/>
      <c r="K80" s="5"/>
    </row>
  </sheetData>
  <sheetProtection algorithmName="SHA-512" hashValue="GVc5lENFo288AHfKuXlc6nn4AC8+qp46wGBLQG5rD82MhG7alMOE9Yq44C4Y2aQtPPl2OhPAZpqm6KiE4lwb+Q==" saltValue="8EAojA5jK9qcDRulnj3N/g==" spinCount="100000" sheet="1" selectLockedCells="1"/>
  <dataConsolidate/>
  <customSheetViews>
    <customSheetView guid="{A5FF1624-1AC3-4A8F-BE87-FB34E4AF9F76}" topLeftCell="A34">
      <selection activeCell="C8" sqref="C8:K8"/>
      <pageMargins left="0.5" right="0.5" top="0.25" bottom="0.25" header="0.3" footer="0.3"/>
      <pageSetup orientation="portrait" r:id="rId1"/>
    </customSheetView>
  </customSheetViews>
  <mergeCells count="106">
    <mergeCell ref="A55:K55"/>
    <mergeCell ref="A59:K59"/>
    <mergeCell ref="B57:E57"/>
    <mergeCell ref="G57:K57"/>
    <mergeCell ref="F56:K56"/>
    <mergeCell ref="A56:E56"/>
    <mergeCell ref="A58:K58"/>
    <mergeCell ref="B53:E53"/>
    <mergeCell ref="E14:E15"/>
    <mergeCell ref="J15:K15"/>
    <mergeCell ref="A14:B14"/>
    <mergeCell ref="C14:D14"/>
    <mergeCell ref="A15:B15"/>
    <mergeCell ref="C15:D15"/>
    <mergeCell ref="A22:K22"/>
    <mergeCell ref="B28:E28"/>
    <mergeCell ref="B29:E29"/>
    <mergeCell ref="G44:K44"/>
    <mergeCell ref="G38:K38"/>
    <mergeCell ref="G32:K32"/>
    <mergeCell ref="G33:K33"/>
    <mergeCell ref="B30:E30"/>
    <mergeCell ref="B32:E32"/>
    <mergeCell ref="B33:E33"/>
    <mergeCell ref="A1:D3"/>
    <mergeCell ref="A4:G4"/>
    <mergeCell ref="A5:G5"/>
    <mergeCell ref="E1:K1"/>
    <mergeCell ref="E2:K2"/>
    <mergeCell ref="E3:K3"/>
    <mergeCell ref="H4:K4"/>
    <mergeCell ref="H5:K5"/>
    <mergeCell ref="H20:K20"/>
    <mergeCell ref="A16:A18"/>
    <mergeCell ref="C17:K17"/>
    <mergeCell ref="C19:K19"/>
    <mergeCell ref="A19:A20"/>
    <mergeCell ref="C20:F20"/>
    <mergeCell ref="C11:K11"/>
    <mergeCell ref="A10:A12"/>
    <mergeCell ref="C10:K10"/>
    <mergeCell ref="F12:K12"/>
    <mergeCell ref="A6:B6"/>
    <mergeCell ref="A13:K13"/>
    <mergeCell ref="A9:B9"/>
    <mergeCell ref="J14:K14"/>
    <mergeCell ref="B54:E54"/>
    <mergeCell ref="G54:K54"/>
    <mergeCell ref="B48:E48"/>
    <mergeCell ref="G48:K48"/>
    <mergeCell ref="B49:E49"/>
    <mergeCell ref="B52:E52"/>
    <mergeCell ref="G52:K52"/>
    <mergeCell ref="B50:E50"/>
    <mergeCell ref="B25:E25"/>
    <mergeCell ref="B26:E26"/>
    <mergeCell ref="A31:E31"/>
    <mergeCell ref="B41:E41"/>
    <mergeCell ref="G41:K41"/>
    <mergeCell ref="F31:K31"/>
    <mergeCell ref="B34:E34"/>
    <mergeCell ref="B40:E40"/>
    <mergeCell ref="G40:K40"/>
    <mergeCell ref="G25:K25"/>
    <mergeCell ref="B36:E36"/>
    <mergeCell ref="G36:K36"/>
    <mergeCell ref="B37:E37"/>
    <mergeCell ref="B38:E38"/>
    <mergeCell ref="A27:E27"/>
    <mergeCell ref="F27:K27"/>
    <mergeCell ref="G50:K50"/>
    <mergeCell ref="G46:K46"/>
    <mergeCell ref="B42:E42"/>
    <mergeCell ref="G42:K42"/>
    <mergeCell ref="A39:K39"/>
    <mergeCell ref="B44:E44"/>
    <mergeCell ref="A47:K47"/>
    <mergeCell ref="G26:K26"/>
    <mergeCell ref="G53:K53"/>
    <mergeCell ref="G37:K37"/>
    <mergeCell ref="G34:K34"/>
    <mergeCell ref="G28:K28"/>
    <mergeCell ref="G29:K29"/>
    <mergeCell ref="G30:K30"/>
    <mergeCell ref="A35:K35"/>
    <mergeCell ref="A51:K51"/>
    <mergeCell ref="A43:K43"/>
    <mergeCell ref="B45:E45"/>
    <mergeCell ref="G45:K45"/>
    <mergeCell ref="B46:E46"/>
    <mergeCell ref="G49:K49"/>
    <mergeCell ref="G24:K24"/>
    <mergeCell ref="H6:K6"/>
    <mergeCell ref="C8:K8"/>
    <mergeCell ref="A7:D7"/>
    <mergeCell ref="A8:B8"/>
    <mergeCell ref="F7:K7"/>
    <mergeCell ref="B24:E24"/>
    <mergeCell ref="C16:K16"/>
    <mergeCell ref="H9:K9"/>
    <mergeCell ref="F18:K18"/>
    <mergeCell ref="F21:K21"/>
    <mergeCell ref="C21:D21"/>
    <mergeCell ref="A21:B21"/>
    <mergeCell ref="F23:K23"/>
    <mergeCell ref="A23:E23"/>
  </mergeCells>
  <dataValidations count="11">
    <dataValidation type="list" allowBlank="1" showInputMessage="1" showErrorMessage="1" errorTitle="COUNTY - ERROR" error="Please select County from the drop-down list." promptTitle="COUNTY" prompt="Select County from the drop-down list." sqref="H9" xr:uid="{00000000-0002-0000-0100-000000000000}">
      <formula1>MoCounties</formula1>
    </dataValidation>
    <dataValidation allowBlank="1" showInputMessage="1" showErrorMessage="1" promptTitle="Phone Number" prompt="Enter the phone number as 9 digits. It will automatically format as (###) ###-#### after the enter key or tab is pressed._x000a_" sqref="C21:D21" xr:uid="{00000000-0002-0000-0100-000001000000}"/>
    <dataValidation type="whole" allowBlank="1" showInputMessage="1" showErrorMessage="1" errorTitle="Filing Year - ERROR" error="Please enter the filing year as  four-digits (for example, 2011)_x000a_NOTE: 2010 is the oldest year accepted" promptTitle="Filing Year" prompt="Enter the four-digit filing year (for example, 2011)_x000a_NOTE: 2010 is the oldest year accepted" sqref="E7" xr:uid="{00000000-0002-0000-0100-000002000000}">
      <formula1>2010</formula1>
      <formula2>2050</formula2>
    </dataValidation>
    <dataValidation type="textLength" allowBlank="1" showInputMessage="1" showErrorMessage="1" errorTitle="NAIC Number" error="Please enter NAIC Number as five-digits (for example, 12345)" promptTitle="NAIC Number" prompt="Enter NAIC Number as five-digits (for example, 12345)" sqref="E9" xr:uid="{00000000-0002-0000-0100-000003000000}">
      <formula1>5</formula1>
      <formula2>5</formula2>
    </dataValidation>
    <dataValidation type="list" operator="equal" allowBlank="1" showInputMessage="1" showErrorMessage="1" errorTitle="Check-box -ERROR" error="Please select either &quot;Y&quot; to indicate &quot;yes&quot; or &quot;N&quot; to indiciate &quot;No&quot;." promptTitle="Check-box" prompt="Select &quot;Y&quot; to indicate &quot;Yes&quot; or &quot;N&quot; to indiciate &quot;No&quot;." sqref="I15" xr:uid="{00000000-0002-0000-0100-000004000000}">
      <formula1>"Y,y,N,n"</formula1>
    </dataValidation>
    <dataValidation type="list" operator="equal" allowBlank="1" showInputMessage="1" showErrorMessage="1" errorTitle="Check-box - ERROR" error="Please select either &quot;Y&quot; to indicate &quot;Yes&quot; or &quot;N&quot; to indiciate &quot;No&quot;." promptTitle="Check-box" prompt="Select &quot;Y&quot; to indicate &quot;Yes&quot; or &quot;N&quot; to indiciate &quot;No&quot;." sqref="I14" xr:uid="{00000000-0002-0000-0100-000005000000}">
      <formula1>"Y,y,N,n"</formula1>
    </dataValidation>
    <dataValidation type="textLength" allowBlank="1" showInputMessage="1" showErrorMessage="1" errorTitle="Zip Code - ERROR" error="Please enter the zipcode as five digits." promptTitle="Zip Code" prompt="Enter the 5-digit zipcode." sqref="E18 E12" xr:uid="{00000000-0002-0000-0100-000006000000}">
      <formula1>5</formula1>
      <formula2>5</formula2>
    </dataValidation>
    <dataValidation operator="greaterThanOrEqual" allowBlank="1" showInputMessage="1" showErrorMessage="1" errorTitle="Date Incorporated - ERROR" error="Please enter in the date format MM/DD/YYYY. Default to the first day of the month when the specific day is unknown." promptTitle="Date Incorporated" prompt="Enter in the date format MM/DD/YYYY. Default to the first day of the month when the specific day is unknown." sqref="A15:B15" xr:uid="{00000000-0002-0000-0100-000007000000}"/>
    <dataValidation operator="lessThanOrEqual" allowBlank="1" showInputMessage="1" showErrorMessage="1" errorTitle="Commenced Business - ERROR" error="Please enter in the date format MM/DD/YYYY. Default to the first day of the month when the specific day is unknown." promptTitle="Commenced Business" prompt="Enter in the date format MM/DD/YYYY. Default to the first day of the month when the specific day is unknown." sqref="C15:D15" xr:uid="{00000000-0002-0000-0100-000008000000}"/>
    <dataValidation type="list" operator="equal" allowBlank="1" showInputMessage="1" showErrorMessage="1" errorTitle="Check-box -ERROR" error="Please select either &quot;Y&quot; to indicate &quot;Yes&quot; or &quot;N&quot; to indiciate &quot;No&quot;." promptTitle="Check-box" prompt="Select &quot;Y&quot; to indicate &quot;Yes&quot; or &quot;N&quot; to indiciate &quot;No&quot;." sqref="F14:F15" xr:uid="{00000000-0002-0000-0100-000009000000}">
      <formula1>"Y,y,N,n"</formula1>
    </dataValidation>
    <dataValidation type="textLength" errorStyle="information" operator="greaterThanOrEqual" showInputMessage="1" showErrorMessage="1" errorTitle="Signature Required" error="A signature is required in order for spreadsheet to be accepted." promptTitle="Signature Required" prompt="Spreadsheet will not be accepted without a signature." sqref="B57:E57 G57:K57" xr:uid="{00000000-0002-0000-0100-00000B000000}">
      <formula1>1</formula1>
    </dataValidation>
  </dataValidations>
  <pageMargins left="0.5" right="0.5" top="0.25" bottom="0.2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2:F74"/>
  <sheetViews>
    <sheetView showOutlineSymbols="0" topLeftCell="A12" zoomScaleNormal="100" workbookViewId="0">
      <selection activeCell="A12" sqref="A12:B12"/>
    </sheetView>
  </sheetViews>
  <sheetFormatPr defaultColWidth="12.42578125" defaultRowHeight="15" x14ac:dyDescent="0.2"/>
  <cols>
    <col min="1" max="1" width="56.7109375" style="96" customWidth="1"/>
    <col min="2" max="2" width="11.140625" style="96" customWidth="1"/>
    <col min="3" max="5" width="17.85546875" style="96" customWidth="1"/>
    <col min="6" max="6" width="2.5703125" style="96" customWidth="1"/>
    <col min="7" max="16384" width="12.42578125" style="96"/>
  </cols>
  <sheetData>
    <row r="2" spans="1:6" x14ac:dyDescent="0.2">
      <c r="A2" s="120" t="s">
        <v>290</v>
      </c>
      <c r="B2" s="100"/>
    </row>
    <row r="3" spans="1:6" x14ac:dyDescent="0.2">
      <c r="A3" s="262" t="s">
        <v>289</v>
      </c>
      <c r="B3" s="263"/>
      <c r="C3" s="263"/>
      <c r="D3" s="263"/>
      <c r="E3" s="264"/>
    </row>
    <row r="4" spans="1:6" ht="15.75" x14ac:dyDescent="0.25">
      <c r="A4" s="182" t="s">
        <v>288</v>
      </c>
      <c r="B4" s="177" t="s">
        <v>31</v>
      </c>
      <c r="C4" s="716" t="s">
        <v>25</v>
      </c>
      <c r="D4" s="674"/>
      <c r="E4" s="717"/>
      <c r="F4" s="117"/>
    </row>
    <row r="5" spans="1:6" ht="16.5" thickBot="1" x14ac:dyDescent="0.3">
      <c r="A5" s="182" t="s">
        <v>287</v>
      </c>
      <c r="B5" s="191">
        <f>FILING_YEAR</f>
        <v>2024</v>
      </c>
      <c r="C5" s="722" t="str">
        <f>CO_NAME</f>
        <v xml:space="preserve"> </v>
      </c>
      <c r="D5" s="723"/>
      <c r="E5" s="723"/>
      <c r="F5" s="117"/>
    </row>
    <row r="6" spans="1:6" x14ac:dyDescent="0.2">
      <c r="A6" s="150" t="s">
        <v>57</v>
      </c>
      <c r="B6" s="128"/>
      <c r="C6" s="116" t="s">
        <v>93</v>
      </c>
      <c r="D6" s="116" t="s">
        <v>180</v>
      </c>
      <c r="E6" s="116" t="s">
        <v>181</v>
      </c>
      <c r="F6" s="114"/>
    </row>
    <row r="7" spans="1:6" x14ac:dyDescent="0.2">
      <c r="A7" s="132" t="s">
        <v>286</v>
      </c>
      <c r="C7" s="113" t="s">
        <v>189</v>
      </c>
      <c r="D7" s="113" t="s">
        <v>189</v>
      </c>
      <c r="E7" s="114"/>
      <c r="F7" s="114"/>
    </row>
    <row r="8" spans="1:6" x14ac:dyDescent="0.2">
      <c r="A8" s="132" t="s">
        <v>285</v>
      </c>
      <c r="C8" s="113" t="s">
        <v>207</v>
      </c>
      <c r="D8" s="113" t="s">
        <v>284</v>
      </c>
      <c r="E8" s="114"/>
      <c r="F8" s="114"/>
    </row>
    <row r="9" spans="1:6" x14ac:dyDescent="0.2">
      <c r="A9" s="132" t="s">
        <v>283</v>
      </c>
      <c r="C9" s="113" t="s">
        <v>244</v>
      </c>
      <c r="D9" s="113" t="s">
        <v>282</v>
      </c>
      <c r="E9" s="114"/>
      <c r="F9" s="114"/>
    </row>
    <row r="10" spans="1:6" ht="15.75" thickBot="1" x14ac:dyDescent="0.25">
      <c r="A10" s="132" t="s">
        <v>281</v>
      </c>
      <c r="C10" s="113" t="s">
        <v>264</v>
      </c>
      <c r="D10" s="113" t="s">
        <v>203</v>
      </c>
      <c r="E10" s="113" t="s">
        <v>280</v>
      </c>
      <c r="F10" s="114"/>
    </row>
    <row r="11" spans="1:6" x14ac:dyDescent="0.2">
      <c r="A11" s="149"/>
      <c r="B11" s="148"/>
      <c r="C11" s="147"/>
      <c r="D11" s="147"/>
      <c r="E11" s="147"/>
      <c r="F11" s="117"/>
    </row>
    <row r="12" spans="1:6" x14ac:dyDescent="0.2">
      <c r="A12" s="718"/>
      <c r="B12" s="719"/>
      <c r="C12" s="292">
        <v>0</v>
      </c>
      <c r="D12" s="292">
        <v>0</v>
      </c>
      <c r="E12" s="292">
        <v>0</v>
      </c>
      <c r="F12" s="123"/>
    </row>
    <row r="13" spans="1:6" x14ac:dyDescent="0.2">
      <c r="A13" s="718"/>
      <c r="B13" s="719"/>
      <c r="C13" s="292">
        <v>0</v>
      </c>
      <c r="D13" s="292">
        <v>0</v>
      </c>
      <c r="E13" s="292">
        <v>0</v>
      </c>
      <c r="F13" s="123"/>
    </row>
    <row r="14" spans="1:6" x14ac:dyDescent="0.2">
      <c r="A14" s="718"/>
      <c r="B14" s="719"/>
      <c r="C14" s="292">
        <v>0</v>
      </c>
      <c r="D14" s="292">
        <v>0</v>
      </c>
      <c r="E14" s="292">
        <v>0</v>
      </c>
      <c r="F14" s="123"/>
    </row>
    <row r="15" spans="1:6" x14ac:dyDescent="0.2">
      <c r="A15" s="718"/>
      <c r="B15" s="719"/>
      <c r="C15" s="292">
        <v>0</v>
      </c>
      <c r="D15" s="292">
        <v>0</v>
      </c>
      <c r="E15" s="292">
        <v>0</v>
      </c>
      <c r="F15" s="123"/>
    </row>
    <row r="16" spans="1:6" x14ac:dyDescent="0.2">
      <c r="A16" s="718"/>
      <c r="B16" s="719"/>
      <c r="C16" s="292">
        <v>0</v>
      </c>
      <c r="D16" s="292">
        <v>0</v>
      </c>
      <c r="E16" s="292">
        <v>0</v>
      </c>
      <c r="F16" s="123"/>
    </row>
    <row r="17" spans="1:6" x14ac:dyDescent="0.2">
      <c r="A17" s="718"/>
      <c r="B17" s="719"/>
      <c r="C17" s="292">
        <v>0</v>
      </c>
      <c r="D17" s="292">
        <v>0</v>
      </c>
      <c r="E17" s="292">
        <v>0</v>
      </c>
      <c r="F17" s="123"/>
    </row>
    <row r="18" spans="1:6" x14ac:dyDescent="0.2">
      <c r="A18" s="718"/>
      <c r="B18" s="719"/>
      <c r="C18" s="292">
        <v>0</v>
      </c>
      <c r="D18" s="292">
        <v>0</v>
      </c>
      <c r="E18" s="292">
        <v>0</v>
      </c>
      <c r="F18" s="123"/>
    </row>
    <row r="19" spans="1:6" x14ac:dyDescent="0.2">
      <c r="A19" s="718"/>
      <c r="B19" s="719"/>
      <c r="C19" s="292">
        <v>0</v>
      </c>
      <c r="D19" s="292">
        <v>0</v>
      </c>
      <c r="E19" s="292">
        <v>0</v>
      </c>
      <c r="F19" s="123"/>
    </row>
    <row r="20" spans="1:6" x14ac:dyDescent="0.2">
      <c r="A20" s="718"/>
      <c r="B20" s="719"/>
      <c r="C20" s="292">
        <v>0</v>
      </c>
      <c r="D20" s="292">
        <v>0</v>
      </c>
      <c r="E20" s="292">
        <v>0</v>
      </c>
      <c r="F20" s="123"/>
    </row>
    <row r="21" spans="1:6" x14ac:dyDescent="0.2">
      <c r="A21" s="718"/>
      <c r="B21" s="719"/>
      <c r="C21" s="292">
        <v>0</v>
      </c>
      <c r="D21" s="292">
        <v>0</v>
      </c>
      <c r="E21" s="292">
        <v>0</v>
      </c>
      <c r="F21" s="123"/>
    </row>
    <row r="22" spans="1:6" x14ac:dyDescent="0.2">
      <c r="A22" s="718"/>
      <c r="B22" s="719"/>
      <c r="C22" s="292">
        <v>0</v>
      </c>
      <c r="D22" s="292">
        <v>0</v>
      </c>
      <c r="E22" s="292">
        <v>0</v>
      </c>
      <c r="F22" s="123"/>
    </row>
    <row r="23" spans="1:6" x14ac:dyDescent="0.2">
      <c r="A23" s="718"/>
      <c r="B23" s="719"/>
      <c r="C23" s="292">
        <v>0</v>
      </c>
      <c r="D23" s="292">
        <v>0</v>
      </c>
      <c r="E23" s="292">
        <v>0</v>
      </c>
      <c r="F23" s="123"/>
    </row>
    <row r="24" spans="1:6" x14ac:dyDescent="0.2">
      <c r="A24" s="718"/>
      <c r="B24" s="719"/>
      <c r="C24" s="292">
        <v>0</v>
      </c>
      <c r="D24" s="292">
        <v>0</v>
      </c>
      <c r="E24" s="292">
        <v>0</v>
      </c>
      <c r="F24" s="123"/>
    </row>
    <row r="25" spans="1:6" x14ac:dyDescent="0.2">
      <c r="A25" s="718"/>
      <c r="B25" s="719"/>
      <c r="C25" s="292">
        <v>0</v>
      </c>
      <c r="D25" s="292">
        <v>0</v>
      </c>
      <c r="E25" s="292">
        <v>0</v>
      </c>
      <c r="F25" s="123"/>
    </row>
    <row r="26" spans="1:6" x14ac:dyDescent="0.2">
      <c r="A26" s="718"/>
      <c r="B26" s="719"/>
      <c r="C26" s="292">
        <v>0</v>
      </c>
      <c r="D26" s="292">
        <v>0</v>
      </c>
      <c r="E26" s="292">
        <v>0</v>
      </c>
      <c r="F26" s="123"/>
    </row>
    <row r="27" spans="1:6" x14ac:dyDescent="0.2">
      <c r="A27" s="718"/>
      <c r="B27" s="719"/>
      <c r="C27" s="292">
        <v>0</v>
      </c>
      <c r="D27" s="292">
        <v>0</v>
      </c>
      <c r="E27" s="292">
        <v>0</v>
      </c>
      <c r="F27" s="123"/>
    </row>
    <row r="28" spans="1:6" x14ac:dyDescent="0.2">
      <c r="A28" s="718"/>
      <c r="B28" s="719"/>
      <c r="C28" s="292">
        <v>0</v>
      </c>
      <c r="D28" s="292">
        <v>0</v>
      </c>
      <c r="E28" s="292">
        <v>0</v>
      </c>
      <c r="F28" s="123"/>
    </row>
    <row r="29" spans="1:6" x14ac:dyDescent="0.2">
      <c r="A29" s="718"/>
      <c r="B29" s="719"/>
      <c r="C29" s="292">
        <v>0</v>
      </c>
      <c r="D29" s="292">
        <v>0</v>
      </c>
      <c r="E29" s="292">
        <v>0</v>
      </c>
      <c r="F29" s="123"/>
    </row>
    <row r="30" spans="1:6" x14ac:dyDescent="0.2">
      <c r="A30" s="718"/>
      <c r="B30" s="719"/>
      <c r="C30" s="292">
        <v>0</v>
      </c>
      <c r="D30" s="292">
        <v>0</v>
      </c>
      <c r="E30" s="292">
        <v>0</v>
      </c>
      <c r="F30" s="123"/>
    </row>
    <row r="31" spans="1:6" x14ac:dyDescent="0.2">
      <c r="A31" s="718"/>
      <c r="B31" s="719"/>
      <c r="C31" s="292">
        <v>0</v>
      </c>
      <c r="D31" s="292">
        <v>0</v>
      </c>
      <c r="E31" s="292">
        <v>0</v>
      </c>
      <c r="F31" s="123"/>
    </row>
    <row r="32" spans="1:6" x14ac:dyDescent="0.2">
      <c r="A32" s="718"/>
      <c r="B32" s="719"/>
      <c r="C32" s="292">
        <v>0</v>
      </c>
      <c r="D32" s="292">
        <v>0</v>
      </c>
      <c r="E32" s="292">
        <v>0</v>
      </c>
      <c r="F32" s="123"/>
    </row>
    <row r="33" spans="1:6" x14ac:dyDescent="0.2">
      <c r="A33" s="718"/>
      <c r="B33" s="719"/>
      <c r="C33" s="292">
        <v>0</v>
      </c>
      <c r="D33" s="292">
        <v>0</v>
      </c>
      <c r="E33" s="292">
        <v>0</v>
      </c>
      <c r="F33" s="123"/>
    </row>
    <row r="34" spans="1:6" x14ac:dyDescent="0.2">
      <c r="A34" s="718"/>
      <c r="B34" s="719"/>
      <c r="C34" s="292">
        <v>0</v>
      </c>
      <c r="D34" s="292">
        <v>0</v>
      </c>
      <c r="E34" s="292">
        <v>0</v>
      </c>
      <c r="F34" s="123"/>
    </row>
    <row r="35" spans="1:6" x14ac:dyDescent="0.2">
      <c r="A35" s="718"/>
      <c r="B35" s="719"/>
      <c r="C35" s="292">
        <v>0</v>
      </c>
      <c r="D35" s="292">
        <v>0</v>
      </c>
      <c r="E35" s="292">
        <v>0</v>
      </c>
      <c r="F35" s="123"/>
    </row>
    <row r="36" spans="1:6" x14ac:dyDescent="0.2">
      <c r="A36" s="718"/>
      <c r="B36" s="719"/>
      <c r="C36" s="292">
        <v>0</v>
      </c>
      <c r="D36" s="292">
        <v>0</v>
      </c>
      <c r="E36" s="292">
        <v>0</v>
      </c>
      <c r="F36" s="123"/>
    </row>
    <row r="37" spans="1:6" x14ac:dyDescent="0.2">
      <c r="A37" s="718"/>
      <c r="B37" s="719"/>
      <c r="C37" s="292">
        <v>0</v>
      </c>
      <c r="D37" s="292">
        <v>0</v>
      </c>
      <c r="E37" s="292">
        <v>0</v>
      </c>
      <c r="F37" s="123"/>
    </row>
    <row r="38" spans="1:6" x14ac:dyDescent="0.2">
      <c r="A38" s="718"/>
      <c r="B38" s="719"/>
      <c r="C38" s="292">
        <v>0</v>
      </c>
      <c r="D38" s="292">
        <v>0</v>
      </c>
      <c r="E38" s="292">
        <v>0</v>
      </c>
      <c r="F38" s="123"/>
    </row>
    <row r="39" spans="1:6" x14ac:dyDescent="0.2">
      <c r="A39" s="718"/>
      <c r="B39" s="719"/>
      <c r="C39" s="292">
        <v>0</v>
      </c>
      <c r="D39" s="292">
        <v>0</v>
      </c>
      <c r="E39" s="292">
        <v>0</v>
      </c>
      <c r="F39" s="123"/>
    </row>
    <row r="40" spans="1:6" x14ac:dyDescent="0.2">
      <c r="A40" s="718"/>
      <c r="B40" s="719"/>
      <c r="C40" s="292">
        <v>0</v>
      </c>
      <c r="D40" s="292">
        <v>0</v>
      </c>
      <c r="E40" s="292">
        <v>0</v>
      </c>
      <c r="F40" s="123"/>
    </row>
    <row r="41" spans="1:6" x14ac:dyDescent="0.2">
      <c r="A41" s="718"/>
      <c r="B41" s="719"/>
      <c r="C41" s="292">
        <v>0</v>
      </c>
      <c r="D41" s="292">
        <v>0</v>
      </c>
      <c r="E41" s="292">
        <v>0</v>
      </c>
      <c r="F41" s="123"/>
    </row>
    <row r="42" spans="1:6" x14ac:dyDescent="0.2">
      <c r="A42" s="718"/>
      <c r="B42" s="719"/>
      <c r="C42" s="292">
        <v>0</v>
      </c>
      <c r="D42" s="292">
        <v>0</v>
      </c>
      <c r="E42" s="292">
        <v>0</v>
      </c>
      <c r="F42" s="123"/>
    </row>
    <row r="43" spans="1:6" x14ac:dyDescent="0.2">
      <c r="A43" s="718"/>
      <c r="B43" s="719"/>
      <c r="C43" s="292">
        <v>0</v>
      </c>
      <c r="D43" s="292">
        <v>0</v>
      </c>
      <c r="E43" s="292">
        <v>0</v>
      </c>
      <c r="F43" s="123"/>
    </row>
    <row r="44" spans="1:6" x14ac:dyDescent="0.2">
      <c r="A44" s="718"/>
      <c r="B44" s="719"/>
      <c r="C44" s="292">
        <v>0</v>
      </c>
      <c r="D44" s="292">
        <v>0</v>
      </c>
      <c r="E44" s="292">
        <v>0</v>
      </c>
      <c r="F44" s="123"/>
    </row>
    <row r="45" spans="1:6" x14ac:dyDescent="0.2">
      <c r="A45" s="718"/>
      <c r="B45" s="719"/>
      <c r="C45" s="292">
        <v>0</v>
      </c>
      <c r="D45" s="292">
        <v>0</v>
      </c>
      <c r="E45" s="292">
        <v>0</v>
      </c>
      <c r="F45" s="123"/>
    </row>
    <row r="46" spans="1:6" x14ac:dyDescent="0.2">
      <c r="A46" s="718"/>
      <c r="B46" s="719"/>
      <c r="C46" s="292">
        <v>0</v>
      </c>
      <c r="D46" s="292">
        <v>0</v>
      </c>
      <c r="E46" s="292">
        <v>0</v>
      </c>
      <c r="F46" s="123"/>
    </row>
    <row r="47" spans="1:6" x14ac:dyDescent="0.2">
      <c r="A47" s="718"/>
      <c r="B47" s="719"/>
      <c r="C47" s="292">
        <v>0</v>
      </c>
      <c r="D47" s="292">
        <v>0</v>
      </c>
      <c r="E47" s="292">
        <v>0</v>
      </c>
      <c r="F47" s="123"/>
    </row>
    <row r="48" spans="1:6" x14ac:dyDescent="0.2">
      <c r="A48" s="718"/>
      <c r="B48" s="719"/>
      <c r="C48" s="292">
        <v>0</v>
      </c>
      <c r="D48" s="292">
        <v>0</v>
      </c>
      <c r="E48" s="292">
        <v>0</v>
      </c>
      <c r="F48" s="123"/>
    </row>
    <row r="49" spans="1:6" x14ac:dyDescent="0.2">
      <c r="A49" s="718"/>
      <c r="B49" s="719"/>
      <c r="C49" s="292">
        <v>0</v>
      </c>
      <c r="D49" s="292">
        <v>0</v>
      </c>
      <c r="E49" s="292">
        <v>0</v>
      </c>
      <c r="F49" s="123"/>
    </row>
    <row r="50" spans="1:6" x14ac:dyDescent="0.2">
      <c r="A50" s="718"/>
      <c r="B50" s="719"/>
      <c r="C50" s="292">
        <v>0</v>
      </c>
      <c r="D50" s="292">
        <v>0</v>
      </c>
      <c r="E50" s="292">
        <v>0</v>
      </c>
      <c r="F50" s="123"/>
    </row>
    <row r="51" spans="1:6" ht="15.95" customHeight="1" x14ac:dyDescent="0.2">
      <c r="A51" s="146"/>
      <c r="B51" s="341" t="s">
        <v>279</v>
      </c>
      <c r="C51" s="361">
        <f>SUM(C11:C50)</f>
        <v>0</v>
      </c>
      <c r="D51" s="361">
        <f>SUM(D11:D50)</f>
        <v>0</v>
      </c>
      <c r="E51" s="361">
        <f>SUM(E11:E50)</f>
        <v>0</v>
      </c>
      <c r="F51" s="123"/>
    </row>
    <row r="52" spans="1:6" x14ac:dyDescent="0.2">
      <c r="A52" s="122" t="str">
        <f>RevisionCover</f>
        <v>MO 375-0437 - Revised 12/24</v>
      </c>
      <c r="B52" s="266"/>
      <c r="C52" s="362"/>
      <c r="D52" s="362"/>
      <c r="E52" s="405" t="s">
        <v>516</v>
      </c>
    </row>
    <row r="53" spans="1:6" ht="15.75" x14ac:dyDescent="0.25">
      <c r="B53" s="267" t="s">
        <v>337</v>
      </c>
      <c r="C53" s="361">
        <f>SUM('Page 11'!C51+'Page 11-A'!C51+'Page 11-B'!C51+'Page 11-C'!C51)</f>
        <v>0</v>
      </c>
      <c r="D53" s="361">
        <f>SUM('Page 11'!D51+'Page 11-A'!D51+'Page 11-B'!D51+'Page 11-C'!D51)</f>
        <v>0</v>
      </c>
      <c r="E53" s="361">
        <f>SUM('Page 11'!E51+'Page 11-A'!E51+'Page 11-B'!E51+'Page 11-C'!E51)</f>
        <v>0</v>
      </c>
    </row>
    <row r="54" spans="1:6" x14ac:dyDescent="0.2">
      <c r="C54" s="97"/>
      <c r="D54" s="97"/>
      <c r="E54" s="97"/>
    </row>
    <row r="55" spans="1:6" x14ac:dyDescent="0.2">
      <c r="C55" s="97"/>
      <c r="D55" s="97"/>
      <c r="E55" s="97"/>
    </row>
    <row r="56" spans="1:6" x14ac:dyDescent="0.2">
      <c r="C56" s="97"/>
      <c r="D56" s="97"/>
      <c r="E56" s="97"/>
    </row>
    <row r="57" spans="1:6" x14ac:dyDescent="0.2">
      <c r="C57" s="97"/>
      <c r="D57" s="97"/>
      <c r="E57" s="97"/>
    </row>
    <row r="58" spans="1:6" x14ac:dyDescent="0.2">
      <c r="C58" s="97"/>
      <c r="D58" s="97"/>
      <c r="E58" s="97"/>
    </row>
    <row r="59" spans="1:6" x14ac:dyDescent="0.2">
      <c r="C59" s="97"/>
      <c r="D59" s="97"/>
      <c r="E59" s="97"/>
    </row>
    <row r="60" spans="1:6" x14ac:dyDescent="0.2">
      <c r="C60" s="97"/>
      <c r="D60" s="97"/>
      <c r="E60" s="97"/>
    </row>
    <row r="61" spans="1:6" x14ac:dyDescent="0.2">
      <c r="C61" s="97"/>
      <c r="D61" s="97"/>
      <c r="E61" s="97"/>
    </row>
    <row r="62" spans="1:6" x14ac:dyDescent="0.2">
      <c r="C62" s="97"/>
      <c r="D62" s="97"/>
      <c r="E62" s="97"/>
    </row>
    <row r="63" spans="1:6" x14ac:dyDescent="0.2">
      <c r="C63" s="97"/>
      <c r="D63" s="97"/>
      <c r="E63" s="97"/>
    </row>
    <row r="64" spans="1:6" x14ac:dyDescent="0.2">
      <c r="C64" s="97"/>
      <c r="D64" s="97"/>
      <c r="E64" s="97"/>
    </row>
    <row r="65" spans="3:5" x14ac:dyDescent="0.2">
      <c r="C65" s="97"/>
      <c r="D65" s="97"/>
      <c r="E65" s="97"/>
    </row>
    <row r="66" spans="3:5" x14ac:dyDescent="0.2">
      <c r="C66" s="97"/>
      <c r="D66" s="97"/>
      <c r="E66" s="97"/>
    </row>
    <row r="67" spans="3:5" x14ac:dyDescent="0.2">
      <c r="C67" s="97"/>
      <c r="D67" s="97"/>
      <c r="E67" s="97"/>
    </row>
    <row r="68" spans="3:5" x14ac:dyDescent="0.2">
      <c r="C68" s="97"/>
      <c r="D68" s="97"/>
      <c r="E68" s="97"/>
    </row>
    <row r="69" spans="3:5" x14ac:dyDescent="0.2">
      <c r="C69" s="97"/>
      <c r="D69" s="97"/>
      <c r="E69" s="97"/>
    </row>
    <row r="70" spans="3:5" x14ac:dyDescent="0.2">
      <c r="C70" s="97"/>
      <c r="D70" s="97"/>
      <c r="E70" s="97"/>
    </row>
    <row r="71" spans="3:5" x14ac:dyDescent="0.2">
      <c r="C71" s="97"/>
      <c r="D71" s="97"/>
      <c r="E71" s="97"/>
    </row>
    <row r="72" spans="3:5" x14ac:dyDescent="0.2">
      <c r="C72" s="97"/>
      <c r="D72" s="97"/>
      <c r="E72" s="97"/>
    </row>
    <row r="73" spans="3:5" x14ac:dyDescent="0.2">
      <c r="C73" s="97"/>
      <c r="D73" s="97"/>
      <c r="E73" s="97"/>
    </row>
    <row r="74" spans="3:5" x14ac:dyDescent="0.2">
      <c r="C74" s="97"/>
      <c r="D74" s="97"/>
      <c r="E74" s="97"/>
    </row>
  </sheetData>
  <sheetProtection algorithmName="SHA-512" hashValue="ISGQ6yoK3ttwJCyNyg5xxT2mkxXMuUkLg8414UysZhUMyGcbZ9Tq9vWsGIo/iGV1Xgh8RRO2wMXZg3OZUMQBpw==" saltValue="yeWS+ZV8G0iPONgi7Zi2Ew==" spinCount="100000" sheet="1" selectLockedCells="1"/>
  <customSheetViews>
    <customSheetView guid="{A5FF1624-1AC3-4A8F-BE87-FB34E4AF9F76}" outlineSymbols="0" fitToPage="1">
      <selection activeCell="H9" sqref="H9:K9"/>
      <pageMargins left="0" right="0" top="0" bottom="0" header="0" footer="0"/>
      <printOptions horizontalCentered="1" verticalCentered="1"/>
      <pageSetup scale="89" orientation="portrait" horizontalDpi="4294967294" verticalDpi="1200" r:id="rId1"/>
      <headerFooter alignWithMargins="0"/>
    </customSheetView>
  </customSheetViews>
  <mergeCells count="41">
    <mergeCell ref="A47:B47"/>
    <mergeCell ref="A48:B48"/>
    <mergeCell ref="A49:B49"/>
    <mergeCell ref="A50:B50"/>
    <mergeCell ref="A39:B39"/>
    <mergeCell ref="A40:B40"/>
    <mergeCell ref="A41:B41"/>
    <mergeCell ref="A42:B42"/>
    <mergeCell ref="A46:B46"/>
    <mergeCell ref="A45:B45"/>
    <mergeCell ref="A15:B15"/>
    <mergeCell ref="A32:B32"/>
    <mergeCell ref="A17:B17"/>
    <mergeCell ref="A38:B38"/>
    <mergeCell ref="A19:B19"/>
    <mergeCell ref="A25:B25"/>
    <mergeCell ref="A34:B34"/>
    <mergeCell ref="A35:B35"/>
    <mergeCell ref="A36:B36"/>
    <mergeCell ref="A37:B37"/>
    <mergeCell ref="A33:B33"/>
    <mergeCell ref="A28:B28"/>
    <mergeCell ref="A31:B31"/>
    <mergeCell ref="A26:B26"/>
    <mergeCell ref="A18:B18"/>
    <mergeCell ref="A21:B21"/>
    <mergeCell ref="A27:B27"/>
    <mergeCell ref="A44:B44"/>
    <mergeCell ref="A29:B29"/>
    <mergeCell ref="A30:B30"/>
    <mergeCell ref="A43:B43"/>
    <mergeCell ref="A20:B20"/>
    <mergeCell ref="A22:B22"/>
    <mergeCell ref="A23:B23"/>
    <mergeCell ref="A24:B24"/>
    <mergeCell ref="A16:B16"/>
    <mergeCell ref="C4:E4"/>
    <mergeCell ref="C5:E5"/>
    <mergeCell ref="A12:B12"/>
    <mergeCell ref="A13:B13"/>
    <mergeCell ref="A14:B14"/>
  </mergeCells>
  <conditionalFormatting sqref="C12:E50">
    <cfRule type="expression" dxfId="39" priority="1" stopIfTrue="1">
      <formula>OR(ISERR(C12),ISNA(C12))</formula>
    </cfRule>
    <cfRule type="expression" priority="2" stopIfTrue="1">
      <formula>OR(ISERR(C12),ISNA(C12))</formula>
    </cfRule>
    <cfRule type="expression" priority="3" stopIfTrue="1">
      <formula>OR(ISERR(C12),ISNA(C12))</formula>
    </cfRule>
  </conditionalFormatting>
  <dataValidations count="1">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C12:E50" xr:uid="{00000000-0002-0000-1300-000000000000}">
      <formula1>-9999999999</formula1>
      <formula2>9999999999</formula2>
    </dataValidation>
  </dataValidations>
  <printOptions horizontalCentered="1" verticalCentered="1"/>
  <pageMargins left="0" right="0" top="0" bottom="0" header="0" footer="0"/>
  <pageSetup scale="89" orientation="portrait" horizontalDpi="4294967294" verticalDpi="1200"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pageSetUpPr fitToPage="1"/>
  </sheetPr>
  <dimension ref="A1:E55"/>
  <sheetViews>
    <sheetView topLeftCell="A12" workbookViewId="0">
      <selection activeCell="A12" sqref="A12"/>
    </sheetView>
  </sheetViews>
  <sheetFormatPr defaultRowHeight="15" x14ac:dyDescent="0.25"/>
  <cols>
    <col min="1" max="1" width="57.140625" bestFit="1" customWidth="1"/>
    <col min="2" max="2" width="11.140625" customWidth="1"/>
    <col min="3" max="4" width="17.7109375" customWidth="1"/>
    <col min="5" max="5" width="17.85546875" customWidth="1"/>
  </cols>
  <sheetData>
    <row r="1" spans="1:5" ht="15.75" x14ac:dyDescent="0.25">
      <c r="A1" s="13"/>
      <c r="B1" s="13"/>
      <c r="C1" s="13"/>
      <c r="D1" s="13"/>
      <c r="E1" s="13"/>
    </row>
    <row r="2" spans="1:5" ht="15.75" x14ac:dyDescent="0.25">
      <c r="A2" s="12" t="s">
        <v>498</v>
      </c>
      <c r="B2" s="67"/>
      <c r="C2" s="13"/>
      <c r="D2" s="13"/>
      <c r="E2" s="13"/>
    </row>
    <row r="3" spans="1:5" ht="15.75" x14ac:dyDescent="0.25">
      <c r="A3" s="370" t="s">
        <v>499</v>
      </c>
      <c r="B3" s="13"/>
      <c r="C3" s="13"/>
      <c r="D3" s="13"/>
      <c r="E3" s="13"/>
    </row>
    <row r="4" spans="1:5" ht="15.75" x14ac:dyDescent="0.25">
      <c r="A4" s="370" t="s">
        <v>500</v>
      </c>
      <c r="B4" s="371" t="s">
        <v>31</v>
      </c>
      <c r="C4" s="371" t="s">
        <v>25</v>
      </c>
      <c r="D4" s="14"/>
      <c r="E4" s="381"/>
    </row>
    <row r="5" spans="1:5" ht="15.75" x14ac:dyDescent="0.25">
      <c r="A5" s="370"/>
      <c r="B5" s="372">
        <f>FILING_YEAR</f>
        <v>2024</v>
      </c>
      <c r="C5" s="372" t="str">
        <f>CO_NAME</f>
        <v xml:space="preserve"> </v>
      </c>
      <c r="D5" s="373"/>
      <c r="E5" s="382"/>
    </row>
    <row r="6" spans="1:5" ht="16.5" thickBot="1" x14ac:dyDescent="0.3">
      <c r="A6" s="13"/>
      <c r="B6" s="15"/>
      <c r="C6" s="15"/>
      <c r="D6" s="13"/>
      <c r="E6" s="85"/>
    </row>
    <row r="7" spans="1:5" x14ac:dyDescent="0.25">
      <c r="A7" s="374" t="s">
        <v>57</v>
      </c>
      <c r="B7" s="375">
        <v>2</v>
      </c>
      <c r="C7" s="383">
        <v>3</v>
      </c>
      <c r="D7" s="383">
        <v>4</v>
      </c>
      <c r="E7" s="383">
        <v>5</v>
      </c>
    </row>
    <row r="8" spans="1:5" x14ac:dyDescent="0.25">
      <c r="A8" s="74"/>
      <c r="B8" s="376"/>
      <c r="C8" s="384"/>
      <c r="D8" s="384" t="s">
        <v>501</v>
      </c>
      <c r="E8" s="384" t="s">
        <v>189</v>
      </c>
    </row>
    <row r="9" spans="1:5" x14ac:dyDescent="0.25">
      <c r="A9" s="74" t="s">
        <v>502</v>
      </c>
      <c r="B9" s="399"/>
      <c r="C9" s="384"/>
      <c r="D9" s="384" t="s">
        <v>207</v>
      </c>
      <c r="E9" s="384" t="s">
        <v>284</v>
      </c>
    </row>
    <row r="10" spans="1:5" x14ac:dyDescent="0.25">
      <c r="A10" s="74"/>
      <c r="B10" s="376" t="s">
        <v>503</v>
      </c>
      <c r="C10" s="384" t="s">
        <v>482</v>
      </c>
      <c r="D10" s="384" t="s">
        <v>504</v>
      </c>
      <c r="E10" s="384" t="s">
        <v>282</v>
      </c>
    </row>
    <row r="11" spans="1:5" ht="15.75" thickBot="1" x14ac:dyDescent="0.3">
      <c r="A11" s="74"/>
      <c r="B11" s="400" t="s">
        <v>194</v>
      </c>
      <c r="C11" s="385" t="s">
        <v>231</v>
      </c>
      <c r="D11" s="385" t="s">
        <v>203</v>
      </c>
      <c r="E11" s="385" t="s">
        <v>203</v>
      </c>
    </row>
    <row r="12" spans="1:5" x14ac:dyDescent="0.25">
      <c r="A12" s="388"/>
      <c r="B12" s="389"/>
      <c r="C12" s="401">
        <v>0</v>
      </c>
      <c r="D12" s="401">
        <v>0</v>
      </c>
      <c r="E12" s="292">
        <v>0</v>
      </c>
    </row>
    <row r="13" spans="1:5" x14ac:dyDescent="0.25">
      <c r="A13" s="390"/>
      <c r="B13" s="391"/>
      <c r="C13" s="292">
        <v>0</v>
      </c>
      <c r="D13" s="292">
        <v>0</v>
      </c>
      <c r="E13" s="292">
        <v>0</v>
      </c>
    </row>
    <row r="14" spans="1:5" x14ac:dyDescent="0.25">
      <c r="A14" s="392"/>
      <c r="B14" s="391"/>
      <c r="C14" s="292">
        <v>0</v>
      </c>
      <c r="D14" s="292">
        <v>0</v>
      </c>
      <c r="E14" s="292">
        <v>0</v>
      </c>
    </row>
    <row r="15" spans="1:5" x14ac:dyDescent="0.25">
      <c r="A15" s="390"/>
      <c r="B15" s="391"/>
      <c r="C15" s="292">
        <v>0</v>
      </c>
      <c r="D15" s="292">
        <v>0</v>
      </c>
      <c r="E15" s="292">
        <v>0</v>
      </c>
    </row>
    <row r="16" spans="1:5" x14ac:dyDescent="0.25">
      <c r="A16" s="392"/>
      <c r="B16" s="391"/>
      <c r="C16" s="292">
        <v>0</v>
      </c>
      <c r="D16" s="292">
        <v>0</v>
      </c>
      <c r="E16" s="292">
        <v>0</v>
      </c>
    </row>
    <row r="17" spans="1:5" x14ac:dyDescent="0.25">
      <c r="A17" s="391"/>
      <c r="B17" s="391"/>
      <c r="C17" s="292">
        <v>0</v>
      </c>
      <c r="D17" s="292">
        <v>0</v>
      </c>
      <c r="E17" s="292">
        <v>0</v>
      </c>
    </row>
    <row r="18" spans="1:5" x14ac:dyDescent="0.25">
      <c r="A18" s="391"/>
      <c r="B18" s="391"/>
      <c r="C18" s="292">
        <v>0</v>
      </c>
      <c r="D18" s="292">
        <v>0</v>
      </c>
      <c r="E18" s="292">
        <v>0</v>
      </c>
    </row>
    <row r="19" spans="1:5" x14ac:dyDescent="0.25">
      <c r="A19" s="391"/>
      <c r="B19" s="391"/>
      <c r="C19" s="292">
        <v>0</v>
      </c>
      <c r="D19" s="292">
        <v>0</v>
      </c>
      <c r="E19" s="292">
        <v>0</v>
      </c>
    </row>
    <row r="20" spans="1:5" x14ac:dyDescent="0.25">
      <c r="A20" s="391"/>
      <c r="B20" s="391"/>
      <c r="C20" s="292">
        <v>0</v>
      </c>
      <c r="D20" s="292">
        <v>0</v>
      </c>
      <c r="E20" s="292">
        <v>0</v>
      </c>
    </row>
    <row r="21" spans="1:5" x14ac:dyDescent="0.25">
      <c r="A21" s="391"/>
      <c r="B21" s="391"/>
      <c r="C21" s="292">
        <v>0</v>
      </c>
      <c r="D21" s="292">
        <v>0</v>
      </c>
      <c r="E21" s="292">
        <v>0</v>
      </c>
    </row>
    <row r="22" spans="1:5" x14ac:dyDescent="0.25">
      <c r="A22" s="391"/>
      <c r="B22" s="391"/>
      <c r="C22" s="292">
        <v>0</v>
      </c>
      <c r="D22" s="292">
        <v>0</v>
      </c>
      <c r="E22" s="292">
        <v>0</v>
      </c>
    </row>
    <row r="23" spans="1:5" x14ac:dyDescent="0.25">
      <c r="A23" s="391"/>
      <c r="B23" s="391"/>
      <c r="C23" s="292">
        <v>0</v>
      </c>
      <c r="D23" s="292">
        <v>0</v>
      </c>
      <c r="E23" s="292">
        <v>0</v>
      </c>
    </row>
    <row r="24" spans="1:5" x14ac:dyDescent="0.25">
      <c r="A24" s="393"/>
      <c r="B24" s="391"/>
      <c r="C24" s="292">
        <v>0</v>
      </c>
      <c r="D24" s="292">
        <v>0</v>
      </c>
      <c r="E24" s="292">
        <v>0</v>
      </c>
    </row>
    <row r="25" spans="1:5" x14ac:dyDescent="0.25">
      <c r="A25" s="394"/>
      <c r="B25" s="391"/>
      <c r="C25" s="292">
        <v>0</v>
      </c>
      <c r="D25" s="292">
        <v>0</v>
      </c>
      <c r="E25" s="292">
        <v>0</v>
      </c>
    </row>
    <row r="26" spans="1:5" x14ac:dyDescent="0.25">
      <c r="A26" s="394"/>
      <c r="B26" s="391"/>
      <c r="C26" s="292">
        <v>0</v>
      </c>
      <c r="D26" s="292">
        <v>0</v>
      </c>
      <c r="E26" s="292">
        <v>0</v>
      </c>
    </row>
    <row r="27" spans="1:5" x14ac:dyDescent="0.25">
      <c r="A27" s="394"/>
      <c r="B27" s="391"/>
      <c r="C27" s="292">
        <v>0</v>
      </c>
      <c r="D27" s="292">
        <v>0</v>
      </c>
      <c r="E27" s="292">
        <v>0</v>
      </c>
    </row>
    <row r="28" spans="1:5" x14ac:dyDescent="0.25">
      <c r="A28" s="394"/>
      <c r="B28" s="391"/>
      <c r="C28" s="292">
        <v>0</v>
      </c>
      <c r="D28" s="292">
        <v>0</v>
      </c>
      <c r="E28" s="292">
        <v>0</v>
      </c>
    </row>
    <row r="29" spans="1:5" x14ac:dyDescent="0.25">
      <c r="A29" s="394"/>
      <c r="B29" s="391"/>
      <c r="C29" s="292">
        <v>0</v>
      </c>
      <c r="D29" s="292">
        <v>0</v>
      </c>
      <c r="E29" s="292">
        <v>0</v>
      </c>
    </row>
    <row r="30" spans="1:5" x14ac:dyDescent="0.25">
      <c r="A30" s="394"/>
      <c r="B30" s="391"/>
      <c r="C30" s="292">
        <v>0</v>
      </c>
      <c r="D30" s="292">
        <v>0</v>
      </c>
      <c r="E30" s="292">
        <v>0</v>
      </c>
    </row>
    <row r="31" spans="1:5" x14ac:dyDescent="0.25">
      <c r="A31" s="394"/>
      <c r="B31" s="391"/>
      <c r="C31" s="292">
        <v>0</v>
      </c>
      <c r="D31" s="292">
        <v>0</v>
      </c>
      <c r="E31" s="292">
        <v>0</v>
      </c>
    </row>
    <row r="32" spans="1:5" x14ac:dyDescent="0.25">
      <c r="A32" s="394"/>
      <c r="B32" s="391"/>
      <c r="C32" s="292">
        <v>0</v>
      </c>
      <c r="D32" s="292">
        <v>0</v>
      </c>
      <c r="E32" s="292">
        <v>0</v>
      </c>
    </row>
    <row r="33" spans="1:5" x14ac:dyDescent="0.25">
      <c r="A33" s="394"/>
      <c r="B33" s="391"/>
      <c r="C33" s="292">
        <v>0</v>
      </c>
      <c r="D33" s="292">
        <v>0</v>
      </c>
      <c r="E33" s="292">
        <v>0</v>
      </c>
    </row>
    <row r="34" spans="1:5" x14ac:dyDescent="0.25">
      <c r="A34" s="394"/>
      <c r="B34" s="391"/>
      <c r="C34" s="292">
        <v>0</v>
      </c>
      <c r="D34" s="292">
        <v>0</v>
      </c>
      <c r="E34" s="292">
        <v>0</v>
      </c>
    </row>
    <row r="35" spans="1:5" x14ac:dyDescent="0.25">
      <c r="A35" s="394"/>
      <c r="B35" s="391"/>
      <c r="C35" s="292">
        <v>0</v>
      </c>
      <c r="D35" s="292">
        <v>0</v>
      </c>
      <c r="E35" s="292">
        <v>0</v>
      </c>
    </row>
    <row r="36" spans="1:5" x14ac:dyDescent="0.25">
      <c r="A36" s="394"/>
      <c r="B36" s="391"/>
      <c r="C36" s="292">
        <v>0</v>
      </c>
      <c r="D36" s="292">
        <v>0</v>
      </c>
      <c r="E36" s="292">
        <v>0</v>
      </c>
    </row>
    <row r="37" spans="1:5" x14ac:dyDescent="0.25">
      <c r="A37" s="394"/>
      <c r="B37" s="391"/>
      <c r="C37" s="292">
        <v>0</v>
      </c>
      <c r="D37" s="292">
        <v>0</v>
      </c>
      <c r="E37" s="292">
        <v>0</v>
      </c>
    </row>
    <row r="38" spans="1:5" x14ac:dyDescent="0.25">
      <c r="A38" s="394"/>
      <c r="B38" s="391"/>
      <c r="C38" s="292">
        <v>0</v>
      </c>
      <c r="D38" s="292">
        <v>0</v>
      </c>
      <c r="E38" s="292">
        <v>0</v>
      </c>
    </row>
    <row r="39" spans="1:5" x14ac:dyDescent="0.25">
      <c r="A39" s="394"/>
      <c r="B39" s="391"/>
      <c r="C39" s="292">
        <v>0</v>
      </c>
      <c r="D39" s="292">
        <v>0</v>
      </c>
      <c r="E39" s="292">
        <v>0</v>
      </c>
    </row>
    <row r="40" spans="1:5" x14ac:dyDescent="0.25">
      <c r="A40" s="394"/>
      <c r="B40" s="391"/>
      <c r="C40" s="292">
        <v>0</v>
      </c>
      <c r="D40" s="292">
        <v>0</v>
      </c>
      <c r="E40" s="292">
        <v>0</v>
      </c>
    </row>
    <row r="41" spans="1:5" x14ac:dyDescent="0.25">
      <c r="A41" s="394"/>
      <c r="B41" s="391"/>
      <c r="C41" s="292">
        <v>0</v>
      </c>
      <c r="D41" s="292">
        <v>0</v>
      </c>
      <c r="E41" s="292">
        <v>0</v>
      </c>
    </row>
    <row r="42" spans="1:5" x14ac:dyDescent="0.25">
      <c r="A42" s="394"/>
      <c r="B42" s="391"/>
      <c r="C42" s="292">
        <v>0</v>
      </c>
      <c r="D42" s="292">
        <v>0</v>
      </c>
      <c r="E42" s="292">
        <v>0</v>
      </c>
    </row>
    <row r="43" spans="1:5" x14ac:dyDescent="0.25">
      <c r="A43" s="394"/>
      <c r="B43" s="391"/>
      <c r="C43" s="292">
        <v>0</v>
      </c>
      <c r="D43" s="292">
        <v>0</v>
      </c>
      <c r="E43" s="292">
        <v>0</v>
      </c>
    </row>
    <row r="44" spans="1:5" x14ac:dyDescent="0.25">
      <c r="A44" s="394"/>
      <c r="B44" s="391"/>
      <c r="C44" s="292">
        <v>0</v>
      </c>
      <c r="D44" s="292">
        <v>0</v>
      </c>
      <c r="E44" s="292">
        <v>0</v>
      </c>
    </row>
    <row r="45" spans="1:5" x14ac:dyDescent="0.25">
      <c r="A45" s="394"/>
      <c r="B45" s="391"/>
      <c r="C45" s="292">
        <v>0</v>
      </c>
      <c r="D45" s="292">
        <v>0</v>
      </c>
      <c r="E45" s="292">
        <v>0</v>
      </c>
    </row>
    <row r="46" spans="1:5" x14ac:dyDescent="0.25">
      <c r="A46" s="394"/>
      <c r="B46" s="391"/>
      <c r="C46" s="292">
        <v>0</v>
      </c>
      <c r="D46" s="292">
        <v>0</v>
      </c>
      <c r="E46" s="292">
        <v>0</v>
      </c>
    </row>
    <row r="47" spans="1:5" x14ac:dyDescent="0.25">
      <c r="A47" s="394"/>
      <c r="B47" s="391"/>
      <c r="C47" s="292">
        <v>0</v>
      </c>
      <c r="D47" s="292">
        <v>0</v>
      </c>
      <c r="E47" s="292">
        <v>0</v>
      </c>
    </row>
    <row r="48" spans="1:5" x14ac:dyDescent="0.25">
      <c r="A48" s="394"/>
      <c r="B48" s="391"/>
      <c r="C48" s="292">
        <v>0</v>
      </c>
      <c r="D48" s="292">
        <v>0</v>
      </c>
      <c r="E48" s="292">
        <v>0</v>
      </c>
    </row>
    <row r="49" spans="1:5" x14ac:dyDescent="0.25">
      <c r="A49" s="394"/>
      <c r="B49" s="391"/>
      <c r="C49" s="292">
        <v>0</v>
      </c>
      <c r="D49" s="292">
        <v>0</v>
      </c>
      <c r="E49" s="292">
        <v>0</v>
      </c>
    </row>
    <row r="50" spans="1:5" x14ac:dyDescent="0.25">
      <c r="A50" s="394"/>
      <c r="B50" s="391"/>
      <c r="C50" s="292">
        <v>0</v>
      </c>
      <c r="D50" s="292">
        <v>0</v>
      </c>
      <c r="E50" s="292">
        <v>0</v>
      </c>
    </row>
    <row r="51" spans="1:5" x14ac:dyDescent="0.25">
      <c r="A51" s="394"/>
      <c r="B51" s="391"/>
      <c r="C51" s="292">
        <v>0</v>
      </c>
      <c r="D51" s="292">
        <v>0</v>
      </c>
      <c r="E51" s="292">
        <v>0</v>
      </c>
    </row>
    <row r="52" spans="1:5" ht="15.75" thickBot="1" x14ac:dyDescent="0.3">
      <c r="A52" s="394"/>
      <c r="B52" s="391"/>
      <c r="C52" s="292">
        <v>0</v>
      </c>
      <c r="D52" s="292">
        <v>0</v>
      </c>
      <c r="E52" s="292">
        <v>0</v>
      </c>
    </row>
    <row r="53" spans="1:5" ht="15.75" thickBot="1" x14ac:dyDescent="0.3">
      <c r="A53" s="377"/>
      <c r="B53" s="378" t="s">
        <v>279</v>
      </c>
      <c r="C53" s="386">
        <f>SUM(C12:C52)</f>
        <v>0</v>
      </c>
      <c r="D53" s="386">
        <f>SUM(D12:D52)</f>
        <v>0</v>
      </c>
      <c r="E53" s="387">
        <f>SUM(E12:E52)</f>
        <v>0</v>
      </c>
    </row>
    <row r="54" spans="1:5" ht="15.75" x14ac:dyDescent="0.25">
      <c r="A54" s="33" t="str">
        <f>RevisionCover</f>
        <v>MO 375-0437 - Revised 12/24</v>
      </c>
      <c r="B54" s="14"/>
      <c r="C54" s="379"/>
      <c r="D54" s="379"/>
      <c r="E54" s="404" t="s">
        <v>517</v>
      </c>
    </row>
    <row r="55" spans="1:5" ht="15.75" x14ac:dyDescent="0.25">
      <c r="A55" s="12"/>
      <c r="B55" s="13"/>
      <c r="C55" s="380"/>
      <c r="D55" s="380"/>
      <c r="E55" s="380"/>
    </row>
  </sheetData>
  <sheetProtection algorithmName="SHA-512" hashValue="1GxS2eM5B/1Yi4myZelievQMM2G764vwo8/Snn4vmnUHfnRwXPXBalvyqdgAPjOFmI7ZXb4bdNIn15hHpEe81A==" saltValue="QIUPNJQuewMri4R8rBmNGw==" spinCount="100000" sheet="1" selectLockedCells="1"/>
  <customSheetViews>
    <customSheetView guid="{A5FF1624-1AC3-4A8F-BE87-FB34E4AF9F76}" fitToPage="1">
      <selection activeCell="A12" sqref="A12"/>
      <pageMargins left="0.7" right="0.7" top="0.75" bottom="0.75" header="0.3" footer="0.3"/>
      <pageSetup scale="79" orientation="portrait" r:id="rId1"/>
    </customSheetView>
  </customSheetViews>
  <conditionalFormatting sqref="C12">
    <cfRule type="expression" dxfId="38" priority="10" stopIfTrue="1">
      <formula>OR(ISERR(C12),ISNA(C12))</formula>
    </cfRule>
    <cfRule type="expression" priority="11" stopIfTrue="1">
      <formula>OR(ISERR(C12),ISNA(C12))</formula>
    </cfRule>
    <cfRule type="expression" priority="12" stopIfTrue="1">
      <formula>OR(ISERR(C12),ISNA(C12))</formula>
    </cfRule>
  </conditionalFormatting>
  <conditionalFormatting sqref="C13:E52">
    <cfRule type="expression" dxfId="37" priority="7" stopIfTrue="1">
      <formula>OR(ISERR(C13),ISNA(C13))</formula>
    </cfRule>
    <cfRule type="expression" priority="8" stopIfTrue="1">
      <formula>OR(ISERR(C13),ISNA(C13))</formula>
    </cfRule>
    <cfRule type="expression" priority="9" stopIfTrue="1">
      <formula>OR(ISERR(C13),ISNA(C13))</formula>
    </cfRule>
  </conditionalFormatting>
  <conditionalFormatting sqref="D12">
    <cfRule type="expression" dxfId="36" priority="4" stopIfTrue="1">
      <formula>OR(ISERR(D12),ISNA(D12))</formula>
    </cfRule>
    <cfRule type="expression" priority="5" stopIfTrue="1">
      <formula>OR(ISERR(D12),ISNA(D12))</formula>
    </cfRule>
    <cfRule type="expression" priority="6" stopIfTrue="1">
      <formula>OR(ISERR(D12),ISNA(D12))</formula>
    </cfRule>
  </conditionalFormatting>
  <conditionalFormatting sqref="E12">
    <cfRule type="expression" dxfId="35" priority="1" stopIfTrue="1">
      <formula>OR(ISERR(E12),ISNA(E12))</formula>
    </cfRule>
    <cfRule type="expression" priority="2" stopIfTrue="1">
      <formula>OR(ISERR(E12),ISNA(E12))</formula>
    </cfRule>
    <cfRule type="expression" priority="3" stopIfTrue="1">
      <formula>OR(ISERR(E12),ISNA(E12))</formula>
    </cfRule>
  </conditionalFormatting>
  <dataValidations count="1">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C12:E52" xr:uid="{00000000-0002-0000-1400-000000000000}">
      <formula1>-9999999999</formula1>
      <formula2>9999999999</formula2>
    </dataValidation>
  </dataValidations>
  <pageMargins left="0.7" right="0.7" top="0.75" bottom="0.75" header="0.3" footer="0.3"/>
  <pageSetup scale="7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0F1E1-E76E-4DCB-8FDF-5CD86B6F4C77}">
  <sheetPr codeName="Sheet23"/>
  <dimension ref="A1:F46"/>
  <sheetViews>
    <sheetView topLeftCell="A4" workbookViewId="0">
      <selection activeCell="F29" sqref="F29"/>
    </sheetView>
  </sheetViews>
  <sheetFormatPr defaultRowHeight="15" x14ac:dyDescent="0.25"/>
  <cols>
    <col min="1" max="1" width="1.85546875" customWidth="1"/>
    <col min="2" max="2" width="11.140625" customWidth="1"/>
    <col min="4" max="4" width="17" customWidth="1"/>
    <col min="5" max="5" width="23.7109375" style="486" customWidth="1"/>
    <col min="6" max="6" width="27.7109375" style="486" customWidth="1"/>
  </cols>
  <sheetData>
    <row r="1" spans="1:6" ht="15.75" x14ac:dyDescent="0.25">
      <c r="A1" s="495" t="s">
        <v>30</v>
      </c>
      <c r="B1" s="496"/>
      <c r="C1" s="496"/>
      <c r="D1" s="496"/>
      <c r="E1" s="497"/>
      <c r="F1" s="497"/>
    </row>
    <row r="2" spans="1:6" x14ac:dyDescent="0.25">
      <c r="A2" s="736" t="s">
        <v>31</v>
      </c>
      <c r="B2" s="737"/>
      <c r="C2" s="738" t="s">
        <v>25</v>
      </c>
      <c r="D2" s="739"/>
      <c r="E2" s="739"/>
      <c r="F2" s="740"/>
    </row>
    <row r="3" spans="1:6" x14ac:dyDescent="0.25">
      <c r="A3" s="741">
        <f>FILING_YEAR</f>
        <v>2024</v>
      </c>
      <c r="B3" s="742"/>
      <c r="C3" s="743" t="str">
        <f>CO_NAME</f>
        <v xml:space="preserve"> </v>
      </c>
      <c r="D3" s="744"/>
      <c r="E3" s="744"/>
      <c r="F3" s="745"/>
    </row>
    <row r="4" spans="1:6" ht="28.5" customHeight="1" x14ac:dyDescent="0.25">
      <c r="A4" s="498"/>
      <c r="B4" s="494"/>
      <c r="C4" s="733" t="s">
        <v>577</v>
      </c>
      <c r="D4" s="734"/>
      <c r="E4" s="734"/>
      <c r="F4" s="735"/>
    </row>
    <row r="5" spans="1:6" ht="28.5" customHeight="1" x14ac:dyDescent="0.25">
      <c r="A5" s="498"/>
      <c r="B5" s="287"/>
      <c r="C5" s="733" t="s">
        <v>576</v>
      </c>
      <c r="D5" s="734"/>
      <c r="E5" s="734"/>
      <c r="F5" s="735"/>
    </row>
    <row r="6" spans="1:6" ht="15.75" x14ac:dyDescent="0.25">
      <c r="A6" s="499" t="s">
        <v>554</v>
      </c>
      <c r="B6" s="500"/>
      <c r="C6" s="500"/>
      <c r="D6" s="500"/>
      <c r="E6" s="501"/>
      <c r="F6" s="501"/>
    </row>
    <row r="7" spans="1:6" s="492" customFormat="1" x14ac:dyDescent="0.25">
      <c r="A7" s="502" t="s">
        <v>556</v>
      </c>
      <c r="B7" s="502"/>
      <c r="C7" s="502"/>
      <c r="D7" s="502"/>
      <c r="E7" s="503" t="s">
        <v>567</v>
      </c>
      <c r="F7" s="503" t="s">
        <v>568</v>
      </c>
    </row>
    <row r="8" spans="1:6" x14ac:dyDescent="0.25">
      <c r="A8" s="504"/>
      <c r="B8" s="726" t="s">
        <v>559</v>
      </c>
      <c r="C8" s="726"/>
      <c r="D8" s="726"/>
      <c r="E8" s="488"/>
      <c r="F8" s="487"/>
    </row>
    <row r="9" spans="1:6" x14ac:dyDescent="0.25">
      <c r="A9" s="504"/>
      <c r="B9" s="726" t="s">
        <v>560</v>
      </c>
      <c r="C9" s="726"/>
      <c r="D9" s="726"/>
      <c r="E9" s="488"/>
      <c r="F9" s="487"/>
    </row>
    <row r="10" spans="1:6" x14ac:dyDescent="0.25">
      <c r="A10" s="504"/>
      <c r="B10" s="726" t="s">
        <v>561</v>
      </c>
      <c r="C10" s="726"/>
      <c r="D10" s="726"/>
      <c r="E10" s="488"/>
      <c r="F10" s="487"/>
    </row>
    <row r="11" spans="1:6" x14ac:dyDescent="0.25">
      <c r="A11" s="504"/>
      <c r="B11" s="726" t="s">
        <v>562</v>
      </c>
      <c r="C11" s="726"/>
      <c r="D11" s="726"/>
      <c r="E11" s="488"/>
      <c r="F11" s="487"/>
    </row>
    <row r="12" spans="1:6" x14ac:dyDescent="0.25">
      <c r="A12" s="504"/>
      <c r="B12" s="726" t="s">
        <v>563</v>
      </c>
      <c r="C12" s="726"/>
      <c r="D12" s="726"/>
      <c r="E12" s="489"/>
      <c r="F12" s="487"/>
    </row>
    <row r="13" spans="1:6" x14ac:dyDescent="0.25">
      <c r="A13" s="504"/>
      <c r="B13" s="726" t="s">
        <v>564</v>
      </c>
      <c r="C13" s="726"/>
      <c r="D13" s="726"/>
      <c r="E13" s="488"/>
      <c r="F13" s="487"/>
    </row>
    <row r="14" spans="1:6" x14ac:dyDescent="0.25">
      <c r="A14" s="504"/>
      <c r="B14" s="726" t="s">
        <v>569</v>
      </c>
      <c r="C14" s="726"/>
      <c r="D14" s="726"/>
      <c r="E14" s="489"/>
      <c r="F14" s="487"/>
    </row>
    <row r="15" spans="1:6" x14ac:dyDescent="0.25">
      <c r="A15" s="504"/>
      <c r="B15" s="726" t="s">
        <v>557</v>
      </c>
      <c r="C15" s="726"/>
      <c r="D15" s="726"/>
      <c r="E15" s="488"/>
      <c r="F15" s="487"/>
    </row>
    <row r="16" spans="1:6" x14ac:dyDescent="0.25">
      <c r="A16" s="504"/>
      <c r="B16" s="726" t="s">
        <v>558</v>
      </c>
      <c r="C16" s="726"/>
      <c r="D16" s="726"/>
      <c r="E16" s="488"/>
      <c r="F16" s="487"/>
    </row>
    <row r="17" spans="1:6" x14ac:dyDescent="0.25">
      <c r="A17" s="504"/>
      <c r="B17" s="726" t="s">
        <v>565</v>
      </c>
      <c r="C17" s="726"/>
      <c r="D17" s="726"/>
      <c r="E17" s="490"/>
      <c r="F17" s="491"/>
    </row>
    <row r="18" spans="1:6" s="492" customFormat="1" x14ac:dyDescent="0.25">
      <c r="A18" s="502" t="s">
        <v>566</v>
      </c>
      <c r="B18" s="502"/>
      <c r="C18" s="502"/>
      <c r="D18" s="502"/>
      <c r="E18" s="503"/>
      <c r="F18" s="503"/>
    </row>
    <row r="19" spans="1:6" x14ac:dyDescent="0.25">
      <c r="A19" s="504"/>
      <c r="B19" s="726" t="s">
        <v>557</v>
      </c>
      <c r="C19" s="726"/>
      <c r="D19" s="726"/>
      <c r="E19" s="488"/>
      <c r="F19" s="487"/>
    </row>
    <row r="20" spans="1:6" x14ac:dyDescent="0.25">
      <c r="A20" s="504"/>
      <c r="B20" s="726" t="s">
        <v>558</v>
      </c>
      <c r="C20" s="726"/>
      <c r="D20" s="726"/>
      <c r="E20" s="488"/>
      <c r="F20" s="487"/>
    </row>
    <row r="21" spans="1:6" x14ac:dyDescent="0.25">
      <c r="A21" s="504"/>
      <c r="B21" s="726" t="s">
        <v>565</v>
      </c>
      <c r="C21" s="726"/>
      <c r="D21" s="726"/>
      <c r="E21" s="490"/>
      <c r="F21" s="491"/>
    </row>
    <row r="22" spans="1:6" s="492" customFormat="1" x14ac:dyDescent="0.25">
      <c r="A22" s="502" t="s">
        <v>579</v>
      </c>
      <c r="B22" s="502"/>
      <c r="C22" s="502"/>
      <c r="D22" s="502"/>
      <c r="E22" s="503"/>
      <c r="F22" s="503"/>
    </row>
    <row r="23" spans="1:6" x14ac:dyDescent="0.25">
      <c r="A23" s="504"/>
      <c r="B23" s="726" t="s">
        <v>557</v>
      </c>
      <c r="C23" s="726"/>
      <c r="D23" s="726"/>
      <c r="E23" s="488"/>
      <c r="F23" s="487"/>
    </row>
    <row r="24" spans="1:6" x14ac:dyDescent="0.25">
      <c r="A24" s="504"/>
      <c r="B24" s="726" t="s">
        <v>558</v>
      </c>
      <c r="C24" s="726"/>
      <c r="D24" s="726"/>
      <c r="E24" s="488"/>
      <c r="F24" s="487"/>
    </row>
    <row r="25" spans="1:6" x14ac:dyDescent="0.25">
      <c r="A25" s="504"/>
      <c r="B25" s="726" t="s">
        <v>565</v>
      </c>
      <c r="C25" s="726"/>
      <c r="D25" s="726"/>
      <c r="E25" s="490"/>
      <c r="F25" s="491"/>
    </row>
    <row r="26" spans="1:6" ht="4.5" customHeight="1" x14ac:dyDescent="0.25">
      <c r="A26" s="504"/>
      <c r="B26" s="505"/>
      <c r="C26" s="505"/>
      <c r="D26" s="505"/>
      <c r="E26" s="506"/>
      <c r="F26" s="506"/>
    </row>
    <row r="27" spans="1:6" ht="15.75" x14ac:dyDescent="0.25">
      <c r="A27" s="499" t="s">
        <v>555</v>
      </c>
      <c r="B27" s="500"/>
      <c r="C27" s="500"/>
      <c r="D27" s="500"/>
      <c r="E27" s="501"/>
      <c r="F27" s="501"/>
    </row>
    <row r="28" spans="1:6" x14ac:dyDescent="0.25">
      <c r="A28" s="502" t="s">
        <v>556</v>
      </c>
      <c r="B28" s="502"/>
      <c r="C28" s="502"/>
      <c r="D28" s="502"/>
      <c r="E28" s="503" t="s">
        <v>567</v>
      </c>
      <c r="F28" s="503" t="s">
        <v>585</v>
      </c>
    </row>
    <row r="29" spans="1:6" x14ac:dyDescent="0.25">
      <c r="A29" s="504"/>
      <c r="B29" s="726" t="s">
        <v>572</v>
      </c>
      <c r="C29" s="726"/>
      <c r="D29" s="726"/>
      <c r="E29" s="488"/>
      <c r="F29" s="487"/>
    </row>
    <row r="30" spans="1:6" x14ac:dyDescent="0.25">
      <c r="A30" s="504"/>
      <c r="B30" s="726" t="s">
        <v>571</v>
      </c>
      <c r="C30" s="726"/>
      <c r="D30" s="726"/>
      <c r="E30" s="488"/>
      <c r="F30" s="487"/>
    </row>
    <row r="31" spans="1:6" x14ac:dyDescent="0.25">
      <c r="A31" s="504"/>
      <c r="B31" s="726" t="s">
        <v>570</v>
      </c>
      <c r="C31" s="726"/>
      <c r="D31" s="726"/>
      <c r="E31" s="490"/>
      <c r="F31" s="487"/>
    </row>
    <row r="32" spans="1:6" x14ac:dyDescent="0.25">
      <c r="A32" s="504"/>
      <c r="B32" s="726" t="s">
        <v>573</v>
      </c>
      <c r="C32" s="726"/>
      <c r="D32" s="726"/>
      <c r="E32" s="488"/>
      <c r="F32" s="487"/>
    </row>
    <row r="33" spans="1:6" x14ac:dyDescent="0.25">
      <c r="A33" s="504"/>
      <c r="B33" s="726" t="s">
        <v>574</v>
      </c>
      <c r="C33" s="726"/>
      <c r="D33" s="726"/>
      <c r="E33" s="490"/>
      <c r="F33" s="491"/>
    </row>
    <row r="34" spans="1:6" x14ac:dyDescent="0.25">
      <c r="A34" s="502" t="s">
        <v>566</v>
      </c>
      <c r="B34" s="502"/>
      <c r="C34" s="502"/>
      <c r="D34" s="502"/>
      <c r="E34" s="503"/>
      <c r="F34" s="503"/>
    </row>
    <row r="35" spans="1:6" x14ac:dyDescent="0.25">
      <c r="A35" s="504"/>
      <c r="B35" s="726" t="s">
        <v>573</v>
      </c>
      <c r="C35" s="726"/>
      <c r="D35" s="726"/>
      <c r="E35" s="488"/>
      <c r="F35" s="487"/>
    </row>
    <row r="36" spans="1:6" x14ac:dyDescent="0.25">
      <c r="A36" s="504"/>
      <c r="B36" s="726" t="s">
        <v>574</v>
      </c>
      <c r="C36" s="726"/>
      <c r="D36" s="726"/>
      <c r="E36" s="493"/>
      <c r="F36" s="491"/>
    </row>
    <row r="37" spans="1:6" x14ac:dyDescent="0.25">
      <c r="A37" s="502" t="s">
        <v>579</v>
      </c>
      <c r="B37" s="502"/>
      <c r="C37" s="502"/>
      <c r="D37" s="502"/>
      <c r="E37" s="503"/>
      <c r="F37" s="503"/>
    </row>
    <row r="38" spans="1:6" x14ac:dyDescent="0.25">
      <c r="A38" s="504"/>
      <c r="B38" s="726" t="s">
        <v>573</v>
      </c>
      <c r="C38" s="726"/>
      <c r="D38" s="726"/>
      <c r="E38" s="488"/>
      <c r="F38" s="487"/>
    </row>
    <row r="39" spans="1:6" x14ac:dyDescent="0.25">
      <c r="A39" s="504"/>
      <c r="B39" s="726" t="s">
        <v>574</v>
      </c>
      <c r="C39" s="726"/>
      <c r="D39" s="726"/>
      <c r="E39" s="493"/>
      <c r="F39" s="491"/>
    </row>
    <row r="40" spans="1:6" x14ac:dyDescent="0.25">
      <c r="A40" s="504"/>
      <c r="B40" s="504"/>
      <c r="C40" s="504"/>
      <c r="D40" s="504"/>
      <c r="E40" s="506"/>
      <c r="F40" s="506"/>
    </row>
    <row r="41" spans="1:6" ht="15.75" x14ac:dyDescent="0.25">
      <c r="A41" s="499" t="s">
        <v>575</v>
      </c>
      <c r="B41" s="500"/>
      <c r="C41" s="500"/>
      <c r="D41" s="500"/>
      <c r="E41" s="501"/>
      <c r="F41" s="501"/>
    </row>
    <row r="42" spans="1:6" x14ac:dyDescent="0.25">
      <c r="A42" s="727"/>
      <c r="B42" s="728"/>
      <c r="C42" s="728"/>
      <c r="D42" s="728"/>
      <c r="E42" s="728"/>
      <c r="F42" s="729"/>
    </row>
    <row r="43" spans="1:6" x14ac:dyDescent="0.25">
      <c r="A43" s="730"/>
      <c r="B43" s="731"/>
      <c r="C43" s="731"/>
      <c r="D43" s="731"/>
      <c r="E43" s="731"/>
      <c r="F43" s="732"/>
    </row>
    <row r="44" spans="1:6" x14ac:dyDescent="0.25">
      <c r="A44" s="730"/>
      <c r="B44" s="731"/>
      <c r="C44" s="731"/>
      <c r="D44" s="731"/>
      <c r="E44" s="731"/>
      <c r="F44" s="732"/>
    </row>
    <row r="45" spans="1:6" x14ac:dyDescent="0.25">
      <c r="A45" s="730"/>
      <c r="B45" s="731"/>
      <c r="C45" s="731"/>
      <c r="D45" s="731"/>
      <c r="E45" s="731"/>
      <c r="F45" s="732"/>
    </row>
    <row r="46" spans="1:6" ht="15.75" x14ac:dyDescent="0.25">
      <c r="A46" s="507" t="str">
        <f>RevisionCover</f>
        <v>MO 375-0437 - Revised 12/24</v>
      </c>
      <c r="B46" s="508"/>
      <c r="C46" s="508"/>
      <c r="D46" s="509"/>
      <c r="E46" s="508"/>
      <c r="F46" s="510" t="s">
        <v>578</v>
      </c>
    </row>
  </sheetData>
  <sheetProtection algorithmName="SHA-512" hashValue="JYZrsh98AgFVp96vvqSYpPmo1MmG8gDfw5ndMJhwv5V/ol+B+O3kVrzVVBgUDhFqSfhkoAxk2z+3DgCSazCAlg==" saltValue="jvfWqwtRnNaCntfBlRACkA==" spinCount="100000" sheet="1" selectLockedCells="1"/>
  <customSheetViews>
    <customSheetView guid="{A5FF1624-1AC3-4A8F-BE87-FB34E4AF9F76}">
      <selection activeCell="F20" sqref="F20"/>
      <pageMargins left="0.7" right="0.7" top="0.75" bottom="0.75" header="0.3" footer="0.3"/>
      <pageSetup orientation="portrait" horizontalDpi="1200" verticalDpi="1200" r:id="rId1"/>
    </customSheetView>
  </customSheetViews>
  <mergeCells count="32">
    <mergeCell ref="B9:D9"/>
    <mergeCell ref="A2:B2"/>
    <mergeCell ref="C2:F2"/>
    <mergeCell ref="A3:B3"/>
    <mergeCell ref="C3:F3"/>
    <mergeCell ref="B8:D8"/>
    <mergeCell ref="B13:D13"/>
    <mergeCell ref="B10:D10"/>
    <mergeCell ref="B11:D11"/>
    <mergeCell ref="B12:D12"/>
    <mergeCell ref="B14:D14"/>
    <mergeCell ref="B24:D24"/>
    <mergeCell ref="B25:D25"/>
    <mergeCell ref="B17:D17"/>
    <mergeCell ref="B16:D16"/>
    <mergeCell ref="B15:D15"/>
    <mergeCell ref="B38:D38"/>
    <mergeCell ref="B39:D39"/>
    <mergeCell ref="A42:F45"/>
    <mergeCell ref="C4:F4"/>
    <mergeCell ref="C5:F5"/>
    <mergeCell ref="B35:D35"/>
    <mergeCell ref="B32:D32"/>
    <mergeCell ref="B33:D33"/>
    <mergeCell ref="B36:D36"/>
    <mergeCell ref="B29:D29"/>
    <mergeCell ref="B30:D30"/>
    <mergeCell ref="B31:D31"/>
    <mergeCell ref="B19:D19"/>
    <mergeCell ref="B20:D20"/>
    <mergeCell ref="B21:D21"/>
    <mergeCell ref="B23:D23"/>
  </mergeCells>
  <conditionalFormatting sqref="E29:F33 B6:F6 C1 B1:B5 D1:F3">
    <cfRule type="expression" dxfId="34" priority="124" stopIfTrue="1">
      <formula>OR(ISERR(B1),ISNA(B1))</formula>
    </cfRule>
    <cfRule type="expression" priority="125" stopIfTrue="1">
      <formula>OR(ISERR(B1),ISNA(B1))</formula>
    </cfRule>
    <cfRule type="expression" priority="126" stopIfTrue="1">
      <formula>OR(ISERR(B1),ISNA(B1))</formula>
    </cfRule>
  </conditionalFormatting>
  <conditionalFormatting sqref="B27:F27">
    <cfRule type="expression" dxfId="33" priority="121" stopIfTrue="1">
      <formula>OR(ISERR(B27),ISNA(B27))</formula>
    </cfRule>
    <cfRule type="expression" priority="122" stopIfTrue="1">
      <formula>OR(ISERR(B27),ISNA(B27))</formula>
    </cfRule>
    <cfRule type="expression" priority="123" stopIfTrue="1">
      <formula>OR(ISERR(B27),ISNA(B27))</formula>
    </cfRule>
  </conditionalFormatting>
  <conditionalFormatting sqref="E8:E17">
    <cfRule type="expression" dxfId="32" priority="118" stopIfTrue="1">
      <formula>OR(ISERR(E8),ISNA(E8))</formula>
    </cfRule>
    <cfRule type="expression" priority="119" stopIfTrue="1">
      <formula>OR(ISERR(E8),ISNA(E8))</formula>
    </cfRule>
    <cfRule type="expression" priority="120" stopIfTrue="1">
      <formula>OR(ISERR(E8),ISNA(E8))</formula>
    </cfRule>
  </conditionalFormatting>
  <conditionalFormatting sqref="E8:E17">
    <cfRule type="expression" dxfId="31" priority="115" stopIfTrue="1">
      <formula>OR(ISERR(E8),ISNA(E8))</formula>
    </cfRule>
    <cfRule type="expression" priority="116" stopIfTrue="1">
      <formula>OR(ISERR(E8),ISNA(E8))</formula>
    </cfRule>
    <cfRule type="expression" priority="117" stopIfTrue="1">
      <formula>OR(ISERR(E8),ISNA(E8))</formula>
    </cfRule>
  </conditionalFormatting>
  <conditionalFormatting sqref="E8:E17">
    <cfRule type="expression" dxfId="30" priority="112" stopIfTrue="1">
      <formula>OR(ISERR(E8),ISNA(E8))</formula>
    </cfRule>
    <cfRule type="expression" priority="113" stopIfTrue="1">
      <formula>OR(ISERR(E8),ISNA(E8))</formula>
    </cfRule>
    <cfRule type="expression" priority="114" stopIfTrue="1">
      <formula>OR(ISERR(E8),ISNA(E8))</formula>
    </cfRule>
  </conditionalFormatting>
  <conditionalFormatting sqref="F8:F17">
    <cfRule type="expression" dxfId="29" priority="109" stopIfTrue="1">
      <formula>OR(ISERR(F8),ISNA(F8))</formula>
    </cfRule>
    <cfRule type="expression" priority="110" stopIfTrue="1">
      <formula>OR(ISERR(F8),ISNA(F8))</formula>
    </cfRule>
    <cfRule type="expression" priority="111" stopIfTrue="1">
      <formula>OR(ISERR(F8),ISNA(F8))</formula>
    </cfRule>
  </conditionalFormatting>
  <conditionalFormatting sqref="F8:F17">
    <cfRule type="expression" dxfId="28" priority="106" stopIfTrue="1">
      <formula>OR(ISERR(F8),ISNA(F8))</formula>
    </cfRule>
    <cfRule type="expression" priority="107" stopIfTrue="1">
      <formula>OR(ISERR(F8),ISNA(F8))</formula>
    </cfRule>
    <cfRule type="expression" priority="108" stopIfTrue="1">
      <formula>OR(ISERR(F8),ISNA(F8))</formula>
    </cfRule>
  </conditionalFormatting>
  <conditionalFormatting sqref="F8:F17">
    <cfRule type="expression" dxfId="27" priority="103" stopIfTrue="1">
      <formula>OR(ISERR(F8),ISNA(F8))</formula>
    </cfRule>
    <cfRule type="expression" priority="104" stopIfTrue="1">
      <formula>OR(ISERR(F8),ISNA(F8))</formula>
    </cfRule>
    <cfRule type="expression" priority="105" stopIfTrue="1">
      <formula>OR(ISERR(F8),ISNA(F8))</formula>
    </cfRule>
  </conditionalFormatting>
  <conditionalFormatting sqref="E19:E21">
    <cfRule type="expression" dxfId="26" priority="100" stopIfTrue="1">
      <formula>OR(ISERR(E19),ISNA(E19))</formula>
    </cfRule>
    <cfRule type="expression" priority="101" stopIfTrue="1">
      <formula>OR(ISERR(E19),ISNA(E19))</formula>
    </cfRule>
    <cfRule type="expression" priority="102" stopIfTrue="1">
      <formula>OR(ISERR(E19),ISNA(E19))</formula>
    </cfRule>
  </conditionalFormatting>
  <conditionalFormatting sqref="E19:E21">
    <cfRule type="expression" dxfId="25" priority="97" stopIfTrue="1">
      <formula>OR(ISERR(E19),ISNA(E19))</formula>
    </cfRule>
    <cfRule type="expression" priority="98" stopIfTrue="1">
      <formula>OR(ISERR(E19),ISNA(E19))</formula>
    </cfRule>
    <cfRule type="expression" priority="99" stopIfTrue="1">
      <formula>OR(ISERR(E19),ISNA(E19))</formula>
    </cfRule>
  </conditionalFormatting>
  <conditionalFormatting sqref="E19:E21">
    <cfRule type="expression" dxfId="24" priority="94" stopIfTrue="1">
      <formula>OR(ISERR(E19),ISNA(E19))</formula>
    </cfRule>
    <cfRule type="expression" priority="95" stopIfTrue="1">
      <formula>OR(ISERR(E19),ISNA(E19))</formula>
    </cfRule>
    <cfRule type="expression" priority="96" stopIfTrue="1">
      <formula>OR(ISERR(E19),ISNA(E19))</formula>
    </cfRule>
  </conditionalFormatting>
  <conditionalFormatting sqref="F19:F21">
    <cfRule type="expression" dxfId="23" priority="91" stopIfTrue="1">
      <formula>OR(ISERR(F19),ISNA(F19))</formula>
    </cfRule>
    <cfRule type="expression" priority="92" stopIfTrue="1">
      <formula>OR(ISERR(F19),ISNA(F19))</formula>
    </cfRule>
    <cfRule type="expression" priority="93" stopIfTrue="1">
      <formula>OR(ISERR(F19),ISNA(F19))</formula>
    </cfRule>
  </conditionalFormatting>
  <conditionalFormatting sqref="F19:F21">
    <cfRule type="expression" dxfId="22" priority="88" stopIfTrue="1">
      <formula>OR(ISERR(F19),ISNA(F19))</formula>
    </cfRule>
    <cfRule type="expression" priority="89" stopIfTrue="1">
      <formula>OR(ISERR(F19),ISNA(F19))</formula>
    </cfRule>
    <cfRule type="expression" priority="90" stopIfTrue="1">
      <formula>OR(ISERR(F19),ISNA(F19))</formula>
    </cfRule>
  </conditionalFormatting>
  <conditionalFormatting sqref="F19:F21">
    <cfRule type="expression" dxfId="21" priority="85" stopIfTrue="1">
      <formula>OR(ISERR(F19),ISNA(F19))</formula>
    </cfRule>
    <cfRule type="expression" priority="86" stopIfTrue="1">
      <formula>OR(ISERR(F19),ISNA(F19))</formula>
    </cfRule>
    <cfRule type="expression" priority="87" stopIfTrue="1">
      <formula>OR(ISERR(F19),ISNA(F19))</formula>
    </cfRule>
  </conditionalFormatting>
  <conditionalFormatting sqref="E23:E25">
    <cfRule type="expression" dxfId="20" priority="82" stopIfTrue="1">
      <formula>OR(ISERR(E23),ISNA(E23))</formula>
    </cfRule>
    <cfRule type="expression" priority="83" stopIfTrue="1">
      <formula>OR(ISERR(E23),ISNA(E23))</formula>
    </cfRule>
    <cfRule type="expression" priority="84" stopIfTrue="1">
      <formula>OR(ISERR(E23),ISNA(E23))</formula>
    </cfRule>
  </conditionalFormatting>
  <conditionalFormatting sqref="E23:E25">
    <cfRule type="expression" dxfId="19" priority="79" stopIfTrue="1">
      <formula>OR(ISERR(E23),ISNA(E23))</formula>
    </cfRule>
    <cfRule type="expression" priority="80" stopIfTrue="1">
      <formula>OR(ISERR(E23),ISNA(E23))</formula>
    </cfRule>
    <cfRule type="expression" priority="81" stopIfTrue="1">
      <formula>OR(ISERR(E23),ISNA(E23))</formula>
    </cfRule>
  </conditionalFormatting>
  <conditionalFormatting sqref="E23:E25">
    <cfRule type="expression" dxfId="18" priority="76" stopIfTrue="1">
      <formula>OR(ISERR(E23),ISNA(E23))</formula>
    </cfRule>
    <cfRule type="expression" priority="77" stopIfTrue="1">
      <formula>OR(ISERR(E23),ISNA(E23))</formula>
    </cfRule>
    <cfRule type="expression" priority="78" stopIfTrue="1">
      <formula>OR(ISERR(E23),ISNA(E23))</formula>
    </cfRule>
  </conditionalFormatting>
  <conditionalFormatting sqref="F23:F25">
    <cfRule type="expression" dxfId="17" priority="73" stopIfTrue="1">
      <formula>OR(ISERR(F23),ISNA(F23))</formula>
    </cfRule>
    <cfRule type="expression" priority="74" stopIfTrue="1">
      <formula>OR(ISERR(F23),ISNA(F23))</formula>
    </cfRule>
    <cfRule type="expression" priority="75" stopIfTrue="1">
      <formula>OR(ISERR(F23),ISNA(F23))</formula>
    </cfRule>
  </conditionalFormatting>
  <conditionalFormatting sqref="F23:F25">
    <cfRule type="expression" dxfId="16" priority="70" stopIfTrue="1">
      <formula>OR(ISERR(F23),ISNA(F23))</formula>
    </cfRule>
    <cfRule type="expression" priority="71" stopIfTrue="1">
      <formula>OR(ISERR(F23),ISNA(F23))</formula>
    </cfRule>
    <cfRule type="expression" priority="72" stopIfTrue="1">
      <formula>OR(ISERR(F23),ISNA(F23))</formula>
    </cfRule>
  </conditionalFormatting>
  <conditionalFormatting sqref="F23:F25">
    <cfRule type="expression" dxfId="15" priority="67" stopIfTrue="1">
      <formula>OR(ISERR(F23),ISNA(F23))</formula>
    </cfRule>
    <cfRule type="expression" priority="68" stopIfTrue="1">
      <formula>OR(ISERR(F23),ISNA(F23))</formula>
    </cfRule>
    <cfRule type="expression" priority="69" stopIfTrue="1">
      <formula>OR(ISERR(F23),ISNA(F23))</formula>
    </cfRule>
  </conditionalFormatting>
  <conditionalFormatting sqref="E35:E36">
    <cfRule type="expression" dxfId="14" priority="46" stopIfTrue="1">
      <formula>OR(ISERR(E35),ISNA(E35))</formula>
    </cfRule>
    <cfRule type="expression" priority="47" stopIfTrue="1">
      <formula>OR(ISERR(E35),ISNA(E35))</formula>
    </cfRule>
    <cfRule type="expression" priority="48" stopIfTrue="1">
      <formula>OR(ISERR(E35),ISNA(E35))</formula>
    </cfRule>
  </conditionalFormatting>
  <conditionalFormatting sqref="E35:E36">
    <cfRule type="expression" dxfId="13" priority="43" stopIfTrue="1">
      <formula>OR(ISERR(E35),ISNA(E35))</formula>
    </cfRule>
    <cfRule type="expression" priority="44" stopIfTrue="1">
      <formula>OR(ISERR(E35),ISNA(E35))</formula>
    </cfRule>
    <cfRule type="expression" priority="45" stopIfTrue="1">
      <formula>OR(ISERR(E35),ISNA(E35))</formula>
    </cfRule>
  </conditionalFormatting>
  <conditionalFormatting sqref="E35:E36">
    <cfRule type="expression" dxfId="12" priority="40" stopIfTrue="1">
      <formula>OR(ISERR(E35),ISNA(E35))</formula>
    </cfRule>
    <cfRule type="expression" priority="41" stopIfTrue="1">
      <formula>OR(ISERR(E35),ISNA(E35))</formula>
    </cfRule>
    <cfRule type="expression" priority="42" stopIfTrue="1">
      <formula>OR(ISERR(E35),ISNA(E35))</formula>
    </cfRule>
  </conditionalFormatting>
  <conditionalFormatting sqref="F35:F36">
    <cfRule type="expression" dxfId="11" priority="37" stopIfTrue="1">
      <formula>OR(ISERR(F35),ISNA(F35))</formula>
    </cfRule>
    <cfRule type="expression" priority="38" stopIfTrue="1">
      <formula>OR(ISERR(F35),ISNA(F35))</formula>
    </cfRule>
    <cfRule type="expression" priority="39" stopIfTrue="1">
      <formula>OR(ISERR(F35),ISNA(F35))</formula>
    </cfRule>
  </conditionalFormatting>
  <conditionalFormatting sqref="F35:F36">
    <cfRule type="expression" dxfId="10" priority="34" stopIfTrue="1">
      <formula>OR(ISERR(F35),ISNA(F35))</formula>
    </cfRule>
    <cfRule type="expression" priority="35" stopIfTrue="1">
      <formula>OR(ISERR(F35),ISNA(F35))</formula>
    </cfRule>
    <cfRule type="expression" priority="36" stopIfTrue="1">
      <formula>OR(ISERR(F35),ISNA(F35))</formula>
    </cfRule>
  </conditionalFormatting>
  <conditionalFormatting sqref="F35:F36">
    <cfRule type="expression" dxfId="9" priority="31" stopIfTrue="1">
      <formula>OR(ISERR(F35),ISNA(F35))</formula>
    </cfRule>
    <cfRule type="expression" priority="32" stopIfTrue="1">
      <formula>OR(ISERR(F35),ISNA(F35))</formula>
    </cfRule>
    <cfRule type="expression" priority="33" stopIfTrue="1">
      <formula>OR(ISERR(F35),ISNA(F35))</formula>
    </cfRule>
  </conditionalFormatting>
  <conditionalFormatting sqref="E38:E39">
    <cfRule type="expression" dxfId="8" priority="28" stopIfTrue="1">
      <formula>OR(ISERR(E38),ISNA(E38))</formula>
    </cfRule>
    <cfRule type="expression" priority="29" stopIfTrue="1">
      <formula>OR(ISERR(E38),ISNA(E38))</formula>
    </cfRule>
    <cfRule type="expression" priority="30" stopIfTrue="1">
      <formula>OR(ISERR(E38),ISNA(E38))</formula>
    </cfRule>
  </conditionalFormatting>
  <conditionalFormatting sqref="E38:E39">
    <cfRule type="expression" dxfId="7" priority="25" stopIfTrue="1">
      <formula>OR(ISERR(E38),ISNA(E38))</formula>
    </cfRule>
    <cfRule type="expression" priority="26" stopIfTrue="1">
      <formula>OR(ISERR(E38),ISNA(E38))</formula>
    </cfRule>
    <cfRule type="expression" priority="27" stopIfTrue="1">
      <formula>OR(ISERR(E38),ISNA(E38))</formula>
    </cfRule>
  </conditionalFormatting>
  <conditionalFormatting sqref="E38:E39">
    <cfRule type="expression" dxfId="6" priority="22" stopIfTrue="1">
      <formula>OR(ISERR(E38),ISNA(E38))</formula>
    </cfRule>
    <cfRule type="expression" priority="23" stopIfTrue="1">
      <formula>OR(ISERR(E38),ISNA(E38))</formula>
    </cfRule>
    <cfRule type="expression" priority="24" stopIfTrue="1">
      <formula>OR(ISERR(E38),ISNA(E38))</formula>
    </cfRule>
  </conditionalFormatting>
  <conditionalFormatting sqref="F38:F39">
    <cfRule type="expression" dxfId="5" priority="19" stopIfTrue="1">
      <formula>OR(ISERR(F38),ISNA(F38))</formula>
    </cfRule>
    <cfRule type="expression" priority="20" stopIfTrue="1">
      <formula>OR(ISERR(F38),ISNA(F38))</formula>
    </cfRule>
    <cfRule type="expression" priority="21" stopIfTrue="1">
      <formula>OR(ISERR(F38),ISNA(F38))</formula>
    </cfRule>
  </conditionalFormatting>
  <conditionalFormatting sqref="F38:F39">
    <cfRule type="expression" dxfId="4" priority="16" stopIfTrue="1">
      <formula>OR(ISERR(F38),ISNA(F38))</formula>
    </cfRule>
    <cfRule type="expression" priority="17" stopIfTrue="1">
      <formula>OR(ISERR(F38),ISNA(F38))</formula>
    </cfRule>
    <cfRule type="expression" priority="18" stopIfTrue="1">
      <formula>OR(ISERR(F38),ISNA(F38))</formula>
    </cfRule>
  </conditionalFormatting>
  <conditionalFormatting sqref="F38:F39">
    <cfRule type="expression" dxfId="3" priority="13" stopIfTrue="1">
      <formula>OR(ISERR(F38),ISNA(F38))</formula>
    </cfRule>
    <cfRule type="expression" priority="14" stopIfTrue="1">
      <formula>OR(ISERR(F38),ISNA(F38))</formula>
    </cfRule>
    <cfRule type="expression" priority="15" stopIfTrue="1">
      <formula>OR(ISERR(F38),ISNA(F38))</formula>
    </cfRule>
  </conditionalFormatting>
  <conditionalFormatting sqref="A42:A43">
    <cfRule type="expression" dxfId="2" priority="7" stopIfTrue="1">
      <formula>OR(ISERR(A42),ISNA(A42))</formula>
    </cfRule>
    <cfRule type="expression" priority="8" stopIfTrue="1">
      <formula>OR(ISERR(A42),ISNA(A42))</formula>
    </cfRule>
    <cfRule type="expression" priority="9" stopIfTrue="1">
      <formula>OR(ISERR(A42),ISNA(A42))</formula>
    </cfRule>
  </conditionalFormatting>
  <conditionalFormatting sqref="B41:F41">
    <cfRule type="expression" dxfId="1" priority="4" stopIfTrue="1">
      <formula>OR(ISERR(B41),ISNA(B41))</formula>
    </cfRule>
    <cfRule type="expression" priority="5" stopIfTrue="1">
      <formula>OR(ISERR(B41),ISNA(B41))</formula>
    </cfRule>
    <cfRule type="expression" priority="6" stopIfTrue="1">
      <formula>OR(ISERR(B41),ISNA(B41))</formula>
    </cfRule>
  </conditionalFormatting>
  <conditionalFormatting sqref="B46:C46 E46:F46">
    <cfRule type="expression" dxfId="0" priority="1" stopIfTrue="1">
      <formula>OR(ISERR(B46),ISNA(B46))</formula>
    </cfRule>
    <cfRule type="expression" priority="2" stopIfTrue="1">
      <formula>OR(ISERR(B46),ISNA(B46))</formula>
    </cfRule>
    <cfRule type="expression" priority="3" stopIfTrue="1">
      <formula>OR(ISERR(B46),ISNA(B46))</formula>
    </cfRule>
  </conditionalFormatting>
  <dataValidations count="1">
    <dataValidation type="list" operator="equal" allowBlank="1" showInputMessage="1" showErrorMessage="1" errorTitle="Check-box - ERROR" error="Please select either &quot;Y&quot; to indicate &quot;Yes&quot; or &quot;N&quot; to indiciate &quot;No&quot;." promptTitle="Check-box" prompt="Select &quot;Y&quot; to indicate &quot;Yes&quot; or &quot;N&quot; to indiciate &quot;No&quot;." sqref="B4:B5" xr:uid="{A2790363-2988-447E-AD91-F59417D4BCCF}">
      <formula1>"Y,y,N,n"</formula1>
    </dataValidation>
  </dataValidations>
  <pageMargins left="0.7" right="0.7" top="0.75" bottom="0.75" header="0.3" footer="0.3"/>
  <pageSetup orientation="portrait" horizontalDpi="1200" verticalDpi="120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A114"/>
  <sheetViews>
    <sheetView workbookViewId="0">
      <selection activeCell="A11" sqref="A11"/>
    </sheetView>
  </sheetViews>
  <sheetFormatPr defaultRowHeight="15" x14ac:dyDescent="0.25"/>
  <cols>
    <col min="1" max="1" width="27.5703125" bestFit="1" customWidth="1"/>
  </cols>
  <sheetData>
    <row r="1" spans="1:1" x14ac:dyDescent="0.25">
      <c r="A1" s="272" t="s">
        <v>341</v>
      </c>
    </row>
    <row r="2" spans="1:1" x14ac:dyDescent="0.25">
      <c r="A2" s="272" t="s">
        <v>342</v>
      </c>
    </row>
    <row r="3" spans="1:1" x14ac:dyDescent="0.25">
      <c r="A3" s="272" t="s">
        <v>343</v>
      </c>
    </row>
    <row r="4" spans="1:1" x14ac:dyDescent="0.25">
      <c r="A4" s="272" t="s">
        <v>344</v>
      </c>
    </row>
    <row r="5" spans="1:1" x14ac:dyDescent="0.25">
      <c r="A5" s="272" t="s">
        <v>345</v>
      </c>
    </row>
    <row r="6" spans="1:1" x14ac:dyDescent="0.25">
      <c r="A6" s="272" t="s">
        <v>346</v>
      </c>
    </row>
    <row r="7" spans="1:1" x14ac:dyDescent="0.25">
      <c r="A7" s="272" t="s">
        <v>347</v>
      </c>
    </row>
    <row r="8" spans="1:1" x14ac:dyDescent="0.25">
      <c r="A8" s="272" t="s">
        <v>348</v>
      </c>
    </row>
    <row r="9" spans="1:1" x14ac:dyDescent="0.25">
      <c r="A9" s="272" t="s">
        <v>349</v>
      </c>
    </row>
    <row r="10" spans="1:1" x14ac:dyDescent="0.25">
      <c r="A10" s="272" t="s">
        <v>350</v>
      </c>
    </row>
    <row r="11" spans="1:1" x14ac:dyDescent="0.25">
      <c r="A11" s="272" t="s">
        <v>351</v>
      </c>
    </row>
    <row r="12" spans="1:1" x14ac:dyDescent="0.25">
      <c r="A12" s="272" t="s">
        <v>352</v>
      </c>
    </row>
    <row r="13" spans="1:1" x14ac:dyDescent="0.25">
      <c r="A13" s="272" t="s">
        <v>353</v>
      </c>
    </row>
    <row r="14" spans="1:1" x14ac:dyDescent="0.25">
      <c r="A14" s="272" t="s">
        <v>354</v>
      </c>
    </row>
    <row r="15" spans="1:1" x14ac:dyDescent="0.25">
      <c r="A15" s="272" t="s">
        <v>355</v>
      </c>
    </row>
    <row r="16" spans="1:1" x14ac:dyDescent="0.25">
      <c r="A16" s="272" t="s">
        <v>356</v>
      </c>
    </row>
    <row r="17" spans="1:1" x14ac:dyDescent="0.25">
      <c r="A17" s="272" t="s">
        <v>357</v>
      </c>
    </row>
    <row r="18" spans="1:1" x14ac:dyDescent="0.25">
      <c r="A18" s="272" t="s">
        <v>358</v>
      </c>
    </row>
    <row r="19" spans="1:1" x14ac:dyDescent="0.25">
      <c r="A19" s="272" t="s">
        <v>359</v>
      </c>
    </row>
    <row r="20" spans="1:1" x14ac:dyDescent="0.25">
      <c r="A20" s="272" t="s">
        <v>360</v>
      </c>
    </row>
    <row r="21" spans="1:1" x14ac:dyDescent="0.25">
      <c r="A21" s="272" t="s">
        <v>361</v>
      </c>
    </row>
    <row r="22" spans="1:1" x14ac:dyDescent="0.25">
      <c r="A22" s="272" t="s">
        <v>362</v>
      </c>
    </row>
    <row r="23" spans="1:1" x14ac:dyDescent="0.25">
      <c r="A23" s="272" t="s">
        <v>363</v>
      </c>
    </row>
    <row r="24" spans="1:1" x14ac:dyDescent="0.25">
      <c r="A24" s="272" t="s">
        <v>364</v>
      </c>
    </row>
    <row r="25" spans="1:1" x14ac:dyDescent="0.25">
      <c r="A25" s="272" t="s">
        <v>365</v>
      </c>
    </row>
    <row r="26" spans="1:1" x14ac:dyDescent="0.25">
      <c r="A26" s="272" t="s">
        <v>366</v>
      </c>
    </row>
    <row r="27" spans="1:1" x14ac:dyDescent="0.25">
      <c r="A27" s="272" t="s">
        <v>367</v>
      </c>
    </row>
    <row r="28" spans="1:1" x14ac:dyDescent="0.25">
      <c r="A28" s="272" t="s">
        <v>368</v>
      </c>
    </row>
    <row r="29" spans="1:1" x14ac:dyDescent="0.25">
      <c r="A29" s="272" t="s">
        <v>369</v>
      </c>
    </row>
    <row r="30" spans="1:1" x14ac:dyDescent="0.25">
      <c r="A30" s="272" t="s">
        <v>370</v>
      </c>
    </row>
    <row r="31" spans="1:1" x14ac:dyDescent="0.25">
      <c r="A31" s="272" t="s">
        <v>371</v>
      </c>
    </row>
    <row r="32" spans="1:1" x14ac:dyDescent="0.25">
      <c r="A32" s="272" t="s">
        <v>372</v>
      </c>
    </row>
    <row r="33" spans="1:1" x14ac:dyDescent="0.25">
      <c r="A33" s="272" t="s">
        <v>373</v>
      </c>
    </row>
    <row r="34" spans="1:1" x14ac:dyDescent="0.25">
      <c r="A34" s="272" t="s">
        <v>374</v>
      </c>
    </row>
    <row r="35" spans="1:1" x14ac:dyDescent="0.25">
      <c r="A35" s="272" t="s">
        <v>375</v>
      </c>
    </row>
    <row r="36" spans="1:1" x14ac:dyDescent="0.25">
      <c r="A36" s="272" t="s">
        <v>376</v>
      </c>
    </row>
    <row r="37" spans="1:1" x14ac:dyDescent="0.25">
      <c r="A37" s="272" t="s">
        <v>377</v>
      </c>
    </row>
    <row r="38" spans="1:1" x14ac:dyDescent="0.25">
      <c r="A38" s="272" t="s">
        <v>378</v>
      </c>
    </row>
    <row r="39" spans="1:1" x14ac:dyDescent="0.25">
      <c r="A39" s="272" t="s">
        <v>379</v>
      </c>
    </row>
    <row r="40" spans="1:1" x14ac:dyDescent="0.25">
      <c r="A40" s="272" t="s">
        <v>380</v>
      </c>
    </row>
    <row r="41" spans="1:1" x14ac:dyDescent="0.25">
      <c r="A41" s="272" t="s">
        <v>381</v>
      </c>
    </row>
    <row r="42" spans="1:1" x14ac:dyDescent="0.25">
      <c r="A42" s="272" t="s">
        <v>382</v>
      </c>
    </row>
    <row r="43" spans="1:1" x14ac:dyDescent="0.25">
      <c r="A43" s="272" t="s">
        <v>383</v>
      </c>
    </row>
    <row r="44" spans="1:1" x14ac:dyDescent="0.25">
      <c r="A44" s="272" t="s">
        <v>384</v>
      </c>
    </row>
    <row r="45" spans="1:1" x14ac:dyDescent="0.25">
      <c r="A45" s="272" t="s">
        <v>385</v>
      </c>
    </row>
    <row r="46" spans="1:1" x14ac:dyDescent="0.25">
      <c r="A46" s="272" t="s">
        <v>386</v>
      </c>
    </row>
    <row r="47" spans="1:1" x14ac:dyDescent="0.25">
      <c r="A47" s="272" t="s">
        <v>387</v>
      </c>
    </row>
    <row r="48" spans="1:1" x14ac:dyDescent="0.25">
      <c r="A48" s="272" t="s">
        <v>388</v>
      </c>
    </row>
    <row r="49" spans="1:1" x14ac:dyDescent="0.25">
      <c r="A49" s="272" t="s">
        <v>389</v>
      </c>
    </row>
    <row r="50" spans="1:1" x14ac:dyDescent="0.25">
      <c r="A50" s="272" t="s">
        <v>390</v>
      </c>
    </row>
    <row r="51" spans="1:1" x14ac:dyDescent="0.25">
      <c r="A51" s="272" t="s">
        <v>391</v>
      </c>
    </row>
    <row r="52" spans="1:1" x14ac:dyDescent="0.25">
      <c r="A52" s="272" t="s">
        <v>392</v>
      </c>
    </row>
    <row r="53" spans="1:1" x14ac:dyDescent="0.25">
      <c r="A53" s="272" t="s">
        <v>393</v>
      </c>
    </row>
    <row r="54" spans="1:1" x14ac:dyDescent="0.25">
      <c r="A54" s="272" t="s">
        <v>394</v>
      </c>
    </row>
    <row r="55" spans="1:1" x14ac:dyDescent="0.25">
      <c r="A55" s="272" t="s">
        <v>395</v>
      </c>
    </row>
    <row r="56" spans="1:1" x14ac:dyDescent="0.25">
      <c r="A56" s="272" t="s">
        <v>396</v>
      </c>
    </row>
    <row r="57" spans="1:1" x14ac:dyDescent="0.25">
      <c r="A57" s="272" t="s">
        <v>397</v>
      </c>
    </row>
    <row r="58" spans="1:1" x14ac:dyDescent="0.25">
      <c r="A58" s="272" t="s">
        <v>398</v>
      </c>
    </row>
    <row r="59" spans="1:1" x14ac:dyDescent="0.25">
      <c r="A59" s="272" t="s">
        <v>399</v>
      </c>
    </row>
    <row r="60" spans="1:1" x14ac:dyDescent="0.25">
      <c r="A60" s="272" t="s">
        <v>401</v>
      </c>
    </row>
    <row r="61" spans="1:1" x14ac:dyDescent="0.25">
      <c r="A61" s="272" t="s">
        <v>402</v>
      </c>
    </row>
    <row r="62" spans="1:1" x14ac:dyDescent="0.25">
      <c r="A62" s="272" t="s">
        <v>403</v>
      </c>
    </row>
    <row r="63" spans="1:1" x14ac:dyDescent="0.25">
      <c r="A63" s="272" t="s">
        <v>404</v>
      </c>
    </row>
    <row r="64" spans="1:1" x14ac:dyDescent="0.25">
      <c r="A64" s="272" t="s">
        <v>400</v>
      </c>
    </row>
    <row r="65" spans="1:1" x14ac:dyDescent="0.25">
      <c r="A65" s="272" t="s">
        <v>405</v>
      </c>
    </row>
    <row r="66" spans="1:1" x14ac:dyDescent="0.25">
      <c r="A66" s="272" t="s">
        <v>406</v>
      </c>
    </row>
    <row r="67" spans="1:1" x14ac:dyDescent="0.25">
      <c r="A67" s="272" t="s">
        <v>407</v>
      </c>
    </row>
    <row r="68" spans="1:1" x14ac:dyDescent="0.25">
      <c r="A68" s="272" t="s">
        <v>408</v>
      </c>
    </row>
    <row r="69" spans="1:1" x14ac:dyDescent="0.25">
      <c r="A69" s="272" t="s">
        <v>409</v>
      </c>
    </row>
    <row r="70" spans="1:1" x14ac:dyDescent="0.25">
      <c r="A70" s="272" t="s">
        <v>410</v>
      </c>
    </row>
    <row r="71" spans="1:1" x14ac:dyDescent="0.25">
      <c r="A71" s="272" t="s">
        <v>411</v>
      </c>
    </row>
    <row r="72" spans="1:1" x14ac:dyDescent="0.25">
      <c r="A72" s="272" t="s">
        <v>412</v>
      </c>
    </row>
    <row r="73" spans="1:1" x14ac:dyDescent="0.25">
      <c r="A73" s="272" t="s">
        <v>413</v>
      </c>
    </row>
    <row r="74" spans="1:1" x14ac:dyDescent="0.25">
      <c r="A74" s="272" t="s">
        <v>414</v>
      </c>
    </row>
    <row r="75" spans="1:1" x14ac:dyDescent="0.25">
      <c r="A75" s="272" t="s">
        <v>415</v>
      </c>
    </row>
    <row r="76" spans="1:1" x14ac:dyDescent="0.25">
      <c r="A76" s="272" t="s">
        <v>416</v>
      </c>
    </row>
    <row r="77" spans="1:1" x14ac:dyDescent="0.25">
      <c r="A77" s="272" t="s">
        <v>417</v>
      </c>
    </row>
    <row r="78" spans="1:1" x14ac:dyDescent="0.25">
      <c r="A78" s="272" t="s">
        <v>418</v>
      </c>
    </row>
    <row r="79" spans="1:1" x14ac:dyDescent="0.25">
      <c r="A79" s="272" t="s">
        <v>419</v>
      </c>
    </row>
    <row r="80" spans="1:1" x14ac:dyDescent="0.25">
      <c r="A80" s="272" t="s">
        <v>420</v>
      </c>
    </row>
    <row r="81" spans="1:1" x14ac:dyDescent="0.25">
      <c r="A81" s="272" t="s">
        <v>421</v>
      </c>
    </row>
    <row r="82" spans="1:1" x14ac:dyDescent="0.25">
      <c r="A82" s="272" t="s">
        <v>422</v>
      </c>
    </row>
    <row r="83" spans="1:1" x14ac:dyDescent="0.25">
      <c r="A83" s="272" t="s">
        <v>423</v>
      </c>
    </row>
    <row r="84" spans="1:1" x14ac:dyDescent="0.25">
      <c r="A84" s="272" t="s">
        <v>424</v>
      </c>
    </row>
    <row r="85" spans="1:1" x14ac:dyDescent="0.25">
      <c r="A85" s="272" t="s">
        <v>425</v>
      </c>
    </row>
    <row r="86" spans="1:1" x14ac:dyDescent="0.25">
      <c r="A86" s="272" t="s">
        <v>426</v>
      </c>
    </row>
    <row r="87" spans="1:1" x14ac:dyDescent="0.25">
      <c r="A87" s="272" t="s">
        <v>427</v>
      </c>
    </row>
    <row r="88" spans="1:1" x14ac:dyDescent="0.25">
      <c r="A88" s="272" t="s">
        <v>428</v>
      </c>
    </row>
    <row r="89" spans="1:1" x14ac:dyDescent="0.25">
      <c r="A89" s="272" t="s">
        <v>429</v>
      </c>
    </row>
    <row r="90" spans="1:1" x14ac:dyDescent="0.25">
      <c r="A90" s="272" t="s">
        <v>430</v>
      </c>
    </row>
    <row r="91" spans="1:1" x14ac:dyDescent="0.25">
      <c r="A91" s="272" t="s">
        <v>436</v>
      </c>
    </row>
    <row r="92" spans="1:1" x14ac:dyDescent="0.25">
      <c r="A92" s="272" t="s">
        <v>437</v>
      </c>
    </row>
    <row r="93" spans="1:1" x14ac:dyDescent="0.25">
      <c r="A93" s="272" t="s">
        <v>438</v>
      </c>
    </row>
    <row r="94" spans="1:1" x14ac:dyDescent="0.25">
      <c r="A94" s="272" t="s">
        <v>439</v>
      </c>
    </row>
    <row r="95" spans="1:1" x14ac:dyDescent="0.25">
      <c r="A95" s="272" t="s">
        <v>440</v>
      </c>
    </row>
    <row r="96" spans="1:1" x14ac:dyDescent="0.25">
      <c r="A96" s="272" t="s">
        <v>441</v>
      </c>
    </row>
    <row r="97" spans="1:1" x14ac:dyDescent="0.25">
      <c r="A97" s="272" t="s">
        <v>431</v>
      </c>
    </row>
    <row r="98" spans="1:1" x14ac:dyDescent="0.25">
      <c r="A98" s="272" t="s">
        <v>432</v>
      </c>
    </row>
    <row r="99" spans="1:1" x14ac:dyDescent="0.25">
      <c r="A99" s="272" t="s">
        <v>433</v>
      </c>
    </row>
    <row r="100" spans="1:1" x14ac:dyDescent="0.25">
      <c r="A100" s="272" t="s">
        <v>434</v>
      </c>
    </row>
    <row r="101" spans="1:1" x14ac:dyDescent="0.25">
      <c r="A101" s="272" t="s">
        <v>454</v>
      </c>
    </row>
    <row r="102" spans="1:1" x14ac:dyDescent="0.25">
      <c r="A102" s="272" t="s">
        <v>435</v>
      </c>
    </row>
    <row r="103" spans="1:1" x14ac:dyDescent="0.25">
      <c r="A103" s="272" t="s">
        <v>442</v>
      </c>
    </row>
    <row r="104" spans="1:1" x14ac:dyDescent="0.25">
      <c r="A104" s="272" t="s">
        <v>443</v>
      </c>
    </row>
    <row r="105" spans="1:1" x14ac:dyDescent="0.25">
      <c r="A105" s="272" t="s">
        <v>444</v>
      </c>
    </row>
    <row r="106" spans="1:1" x14ac:dyDescent="0.25">
      <c r="A106" s="272" t="s">
        <v>445</v>
      </c>
    </row>
    <row r="107" spans="1:1" x14ac:dyDescent="0.25">
      <c r="A107" s="272" t="s">
        <v>446</v>
      </c>
    </row>
    <row r="108" spans="1:1" x14ac:dyDescent="0.25">
      <c r="A108" s="272" t="s">
        <v>447</v>
      </c>
    </row>
    <row r="109" spans="1:1" x14ac:dyDescent="0.25">
      <c r="A109" s="272" t="s">
        <v>448</v>
      </c>
    </row>
    <row r="110" spans="1:1" x14ac:dyDescent="0.25">
      <c r="A110" s="272" t="s">
        <v>449</v>
      </c>
    </row>
    <row r="111" spans="1:1" x14ac:dyDescent="0.25">
      <c r="A111" s="272" t="s">
        <v>450</v>
      </c>
    </row>
    <row r="112" spans="1:1" x14ac:dyDescent="0.25">
      <c r="A112" s="272" t="s">
        <v>451</v>
      </c>
    </row>
    <row r="113" spans="1:1" x14ac:dyDescent="0.25">
      <c r="A113" s="272" t="s">
        <v>452</v>
      </c>
    </row>
    <row r="114" spans="1:1" x14ac:dyDescent="0.25">
      <c r="A114" s="272" t="s">
        <v>453</v>
      </c>
    </row>
  </sheetData>
  <customSheetViews>
    <customSheetView guid="{A5FF1624-1AC3-4A8F-BE87-FB34E4AF9F76}" state="hidden">
      <selection activeCell="A11" sqref="A11"/>
      <pageMargins left="0.7" right="0.7" top="0.75" bottom="0.75" header="0.3" footer="0.3"/>
      <pageSetup orientation="portrait" r:id="rId1"/>
    </customSheetView>
  </customSheetView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51"/>
  <sheetViews>
    <sheetView showGridLines="0" zoomScale="110" zoomScaleNormal="110" workbookViewId="0">
      <selection activeCell="G12" sqref="G12"/>
    </sheetView>
  </sheetViews>
  <sheetFormatPr defaultRowHeight="15" customHeight="1" x14ac:dyDescent="0.25"/>
  <cols>
    <col min="1" max="1" width="3.7109375" customWidth="1"/>
    <col min="2" max="2" width="12.7109375" customWidth="1"/>
    <col min="3" max="4" width="10.7109375" customWidth="1"/>
    <col min="5" max="5" width="25.7109375" customWidth="1"/>
    <col min="6" max="6" width="5.7109375" customWidth="1"/>
    <col min="7" max="7" width="18.7109375" customWidth="1"/>
  </cols>
  <sheetData>
    <row r="1" spans="1:7" ht="15" customHeight="1" x14ac:dyDescent="0.25">
      <c r="A1" s="12" t="s">
        <v>30</v>
      </c>
      <c r="B1" s="67"/>
      <c r="C1" s="67"/>
      <c r="D1" s="67"/>
      <c r="E1" s="67"/>
      <c r="F1" s="67"/>
      <c r="G1" s="67"/>
    </row>
    <row r="2" spans="1:7" ht="15" customHeight="1" x14ac:dyDescent="0.25">
      <c r="A2" s="620" t="s">
        <v>31</v>
      </c>
      <c r="B2" s="621"/>
      <c r="C2" s="622" t="s">
        <v>25</v>
      </c>
      <c r="D2" s="623"/>
      <c r="E2" s="623"/>
      <c r="F2" s="623"/>
      <c r="G2" s="624"/>
    </row>
    <row r="3" spans="1:7" ht="15" customHeight="1" x14ac:dyDescent="0.25">
      <c r="A3" s="631">
        <f>FILING_YEAR</f>
        <v>2024</v>
      </c>
      <c r="B3" s="632"/>
      <c r="C3" s="625" t="str">
        <f>CO_NAME</f>
        <v xml:space="preserve"> </v>
      </c>
      <c r="D3" s="626"/>
      <c r="E3" s="626"/>
      <c r="F3" s="626"/>
      <c r="G3" s="627"/>
    </row>
    <row r="4" spans="1:7" ht="15" customHeight="1" x14ac:dyDescent="0.25">
      <c r="A4" s="414" t="s">
        <v>32</v>
      </c>
      <c r="B4" s="415"/>
      <c r="C4" s="416"/>
      <c r="D4" s="93"/>
      <c r="E4" s="93"/>
      <c r="F4" s="93"/>
      <c r="G4" s="93"/>
    </row>
    <row r="5" spans="1:7" ht="15" customHeight="1" x14ac:dyDescent="0.25">
      <c r="A5" s="18" t="s">
        <v>33</v>
      </c>
      <c r="B5" s="19"/>
      <c r="C5" s="19"/>
      <c r="D5" s="19"/>
      <c r="E5" s="19"/>
      <c r="F5" s="417" t="s">
        <v>34</v>
      </c>
      <c r="G5" s="418">
        <f>TOT_BOND</f>
        <v>0</v>
      </c>
    </row>
    <row r="6" spans="1:7" ht="15" customHeight="1" x14ac:dyDescent="0.25">
      <c r="A6" s="18" t="s">
        <v>492</v>
      </c>
      <c r="B6" s="19"/>
      <c r="C6" s="19"/>
      <c r="D6" s="19"/>
      <c r="E6" s="19"/>
      <c r="F6" s="18"/>
      <c r="G6" s="418">
        <f>TOT_STOCK</f>
        <v>0</v>
      </c>
    </row>
    <row r="7" spans="1:7" ht="15" customHeight="1" x14ac:dyDescent="0.25">
      <c r="A7" s="18" t="s">
        <v>456</v>
      </c>
      <c r="B7" s="19"/>
      <c r="C7" s="19"/>
      <c r="D7" s="19"/>
      <c r="E7" s="19"/>
      <c r="F7" s="18"/>
      <c r="G7" s="419">
        <f>TOT_MFUND</f>
        <v>0</v>
      </c>
    </row>
    <row r="8" spans="1:7" ht="15" customHeight="1" x14ac:dyDescent="0.25">
      <c r="A8" s="18" t="s">
        <v>328</v>
      </c>
      <c r="B8" s="19"/>
      <c r="C8" s="19"/>
      <c r="D8" s="19"/>
      <c r="E8" s="19"/>
      <c r="F8" s="18"/>
      <c r="G8" s="419">
        <f>PG8_MORT_LOAN</f>
        <v>0</v>
      </c>
    </row>
    <row r="9" spans="1:7" ht="15" customHeight="1" x14ac:dyDescent="0.25">
      <c r="A9" s="18" t="s">
        <v>329</v>
      </c>
      <c r="B9" s="19"/>
      <c r="C9" s="19"/>
      <c r="D9" s="19"/>
      <c r="E9" s="19"/>
      <c r="F9" s="18"/>
      <c r="G9" s="419">
        <f>RE_BOOK_VALUE</f>
        <v>0</v>
      </c>
    </row>
    <row r="10" spans="1:7" ht="15" customHeight="1" x14ac:dyDescent="0.25">
      <c r="A10" s="18" t="s">
        <v>330</v>
      </c>
      <c r="B10" s="19"/>
      <c r="C10" s="19"/>
      <c r="D10" s="19"/>
      <c r="E10" s="19"/>
      <c r="F10" s="18"/>
      <c r="G10" s="419">
        <f>TOT_DEP</f>
        <v>0</v>
      </c>
    </row>
    <row r="11" spans="1:7" ht="15" customHeight="1" x14ac:dyDescent="0.25">
      <c r="A11" s="18" t="s">
        <v>497</v>
      </c>
      <c r="B11" s="19"/>
      <c r="C11" s="19"/>
      <c r="D11" s="19"/>
      <c r="E11" s="19"/>
      <c r="F11" s="18"/>
      <c r="G11" s="419">
        <f>TOT_INVESTMENTS</f>
        <v>0</v>
      </c>
    </row>
    <row r="12" spans="1:7" ht="15" customHeight="1" x14ac:dyDescent="0.25">
      <c r="A12" s="18" t="s">
        <v>331</v>
      </c>
      <c r="B12" s="19"/>
      <c r="C12" s="19"/>
      <c r="D12" s="19"/>
      <c r="E12" s="19"/>
      <c r="F12" s="18"/>
      <c r="G12" s="308">
        <v>0</v>
      </c>
    </row>
    <row r="13" spans="1:7" ht="15" customHeight="1" x14ac:dyDescent="0.25">
      <c r="A13" s="18" t="s">
        <v>332</v>
      </c>
      <c r="B13" s="19"/>
      <c r="C13" s="19"/>
      <c r="D13" s="19"/>
      <c r="E13" s="19"/>
      <c r="F13" s="18"/>
      <c r="G13" s="308">
        <v>0</v>
      </c>
    </row>
    <row r="14" spans="1:7" ht="15" customHeight="1" x14ac:dyDescent="0.25">
      <c r="A14" s="18" t="s">
        <v>333</v>
      </c>
      <c r="B14" s="19"/>
      <c r="C14" s="19"/>
      <c r="D14" s="19"/>
      <c r="E14" s="19"/>
      <c r="F14" s="18"/>
      <c r="G14" s="308">
        <v>0</v>
      </c>
    </row>
    <row r="15" spans="1:7" ht="15" customHeight="1" x14ac:dyDescent="0.25">
      <c r="A15" s="18" t="s">
        <v>334</v>
      </c>
      <c r="B15" s="19"/>
      <c r="C15" s="19"/>
      <c r="D15" s="19"/>
      <c r="E15" s="19"/>
      <c r="F15" s="18"/>
      <c r="G15" s="308">
        <v>0</v>
      </c>
    </row>
    <row r="16" spans="1:7" ht="15" customHeight="1" x14ac:dyDescent="0.25">
      <c r="A16" s="18" t="s">
        <v>335</v>
      </c>
      <c r="B16" s="19"/>
      <c r="C16" s="19"/>
      <c r="D16" s="19"/>
      <c r="E16" s="19"/>
      <c r="F16" s="18"/>
      <c r="G16" s="308">
        <v>0</v>
      </c>
    </row>
    <row r="17" spans="1:7" ht="15" customHeight="1" x14ac:dyDescent="0.25">
      <c r="A17" s="22" t="s">
        <v>36</v>
      </c>
      <c r="B17" s="606" t="s">
        <v>312</v>
      </c>
      <c r="C17" s="606"/>
      <c r="D17" s="606"/>
      <c r="E17" s="614"/>
      <c r="F17" s="18"/>
      <c r="G17" s="308">
        <v>0</v>
      </c>
    </row>
    <row r="18" spans="1:7" ht="15" customHeight="1" x14ac:dyDescent="0.25">
      <c r="A18" s="22" t="s">
        <v>37</v>
      </c>
      <c r="B18" s="600"/>
      <c r="C18" s="600"/>
      <c r="D18" s="600"/>
      <c r="E18" s="630"/>
      <c r="F18" s="18"/>
      <c r="G18" s="308">
        <v>0</v>
      </c>
    </row>
    <row r="19" spans="1:7" ht="15" customHeight="1" x14ac:dyDescent="0.25">
      <c r="A19" s="22" t="s">
        <v>38</v>
      </c>
      <c r="B19" s="600"/>
      <c r="C19" s="600"/>
      <c r="D19" s="600"/>
      <c r="E19" s="630"/>
      <c r="F19" s="18"/>
      <c r="G19" s="308">
        <v>0</v>
      </c>
    </row>
    <row r="20" spans="1:7" ht="15" customHeight="1" x14ac:dyDescent="0.25">
      <c r="A20" s="22" t="s">
        <v>160</v>
      </c>
      <c r="B20" s="600"/>
      <c r="C20" s="600"/>
      <c r="D20" s="600"/>
      <c r="E20" s="630"/>
      <c r="F20" s="18"/>
      <c r="G20" s="308">
        <v>0</v>
      </c>
    </row>
    <row r="21" spans="1:7" ht="15" customHeight="1" x14ac:dyDescent="0.25">
      <c r="A21" s="22" t="s">
        <v>161</v>
      </c>
      <c r="B21" s="600"/>
      <c r="C21" s="600"/>
      <c r="D21" s="600"/>
      <c r="E21" s="630"/>
      <c r="F21" s="18"/>
      <c r="G21" s="308">
        <v>0</v>
      </c>
    </row>
    <row r="22" spans="1:7" ht="15" customHeight="1" x14ac:dyDescent="0.25">
      <c r="A22" s="22" t="s">
        <v>162</v>
      </c>
      <c r="B22" s="600"/>
      <c r="C22" s="600"/>
      <c r="D22" s="600"/>
      <c r="E22" s="630"/>
      <c r="F22" s="18"/>
      <c r="G22" s="308">
        <v>0</v>
      </c>
    </row>
    <row r="23" spans="1:7" ht="15" customHeight="1" thickBot="1" x14ac:dyDescent="0.3">
      <c r="A23" s="22" t="s">
        <v>336</v>
      </c>
      <c r="B23" s="600"/>
      <c r="C23" s="600"/>
      <c r="D23" s="600"/>
      <c r="E23" s="630"/>
      <c r="F23" s="18"/>
      <c r="G23" s="308">
        <v>0</v>
      </c>
    </row>
    <row r="24" spans="1:7" ht="15" customHeight="1" thickTop="1" x14ac:dyDescent="0.25">
      <c r="A24" s="18"/>
      <c r="B24" s="19"/>
      <c r="C24" s="19"/>
      <c r="D24" s="420"/>
      <c r="E24" s="217" t="s">
        <v>300</v>
      </c>
      <c r="F24" s="421"/>
      <c r="G24" s="618">
        <f>SUM(G5:G23)</f>
        <v>0</v>
      </c>
    </row>
    <row r="25" spans="1:7" ht="15.75" customHeight="1" thickBot="1" x14ac:dyDescent="0.3">
      <c r="A25" s="481" t="s">
        <v>39</v>
      </c>
      <c r="B25" s="67"/>
      <c r="C25" s="67"/>
      <c r="D25" s="67"/>
      <c r="E25" s="67"/>
      <c r="F25" s="422" t="s">
        <v>34</v>
      </c>
      <c r="G25" s="619"/>
    </row>
    <row r="26" spans="1:7" ht="15" customHeight="1" x14ac:dyDescent="0.25">
      <c r="A26" s="423" t="s">
        <v>40</v>
      </c>
      <c r="B26" s="416"/>
      <c r="C26" s="416"/>
      <c r="D26" s="416"/>
      <c r="E26" s="416"/>
      <c r="F26" s="93"/>
      <c r="G26" s="424"/>
    </row>
    <row r="27" spans="1:7" ht="15" customHeight="1" thickBot="1" x14ac:dyDescent="0.3">
      <c r="A27" s="163" t="s">
        <v>41</v>
      </c>
      <c r="B27" s="425"/>
      <c r="C27" s="425"/>
      <c r="D27" s="25" t="s">
        <v>42</v>
      </c>
      <c r="E27" s="9" t="s">
        <v>43</v>
      </c>
      <c r="F27" s="426"/>
      <c r="G27" s="628">
        <f>A28-E28</f>
        <v>0</v>
      </c>
    </row>
    <row r="28" spans="1:7" ht="15" customHeight="1" thickBot="1" x14ac:dyDescent="0.3">
      <c r="A28" s="603">
        <v>0</v>
      </c>
      <c r="B28" s="617"/>
      <c r="C28" s="605"/>
      <c r="D28" s="427" t="s">
        <v>44</v>
      </c>
      <c r="E28" s="308">
        <v>0</v>
      </c>
      <c r="F28" s="428" t="s">
        <v>34</v>
      </c>
      <c r="G28" s="629"/>
    </row>
    <row r="29" spans="1:7" ht="15" customHeight="1" thickBot="1" x14ac:dyDescent="0.3">
      <c r="A29" s="30" t="s">
        <v>45</v>
      </c>
      <c r="B29" s="10"/>
      <c r="C29" s="425"/>
      <c r="D29" s="27" t="s">
        <v>42</v>
      </c>
      <c r="E29" s="10" t="s">
        <v>43</v>
      </c>
      <c r="F29" s="429"/>
      <c r="G29" s="615">
        <f>A30-E30</f>
        <v>0</v>
      </c>
    </row>
    <row r="30" spans="1:7" ht="15" customHeight="1" thickBot="1" x14ac:dyDescent="0.3">
      <c r="A30" s="603">
        <v>0</v>
      </c>
      <c r="B30" s="604"/>
      <c r="C30" s="605"/>
      <c r="D30" s="427"/>
      <c r="E30" s="308">
        <v>0</v>
      </c>
      <c r="F30" s="403"/>
      <c r="G30" s="616"/>
    </row>
    <row r="31" spans="1:7" ht="15" customHeight="1" x14ac:dyDescent="0.25">
      <c r="A31" s="30" t="s">
        <v>46</v>
      </c>
      <c r="B31" s="10"/>
      <c r="C31" s="10"/>
      <c r="D31" s="10"/>
      <c r="E31" s="10"/>
      <c r="F31" s="30"/>
      <c r="G31" s="308">
        <v>0</v>
      </c>
    </row>
    <row r="32" spans="1:7" ht="15" customHeight="1" x14ac:dyDescent="0.25">
      <c r="A32" s="18" t="s">
        <v>47</v>
      </c>
      <c r="B32" s="19"/>
      <c r="C32" s="19"/>
      <c r="D32" s="19"/>
      <c r="E32" s="19"/>
      <c r="F32" s="18"/>
      <c r="G32" s="308">
        <v>0</v>
      </c>
    </row>
    <row r="33" spans="1:7" ht="15" customHeight="1" x14ac:dyDescent="0.25">
      <c r="A33" s="18" t="s">
        <v>48</v>
      </c>
      <c r="B33" s="19"/>
      <c r="C33" s="19"/>
      <c r="D33" s="19"/>
      <c r="E33" s="19"/>
      <c r="F33" s="18"/>
      <c r="G33" s="308">
        <v>0</v>
      </c>
    </row>
    <row r="34" spans="1:7" ht="15" customHeight="1" x14ac:dyDescent="0.25">
      <c r="A34" s="31" t="s">
        <v>49</v>
      </c>
      <c r="B34" s="19"/>
      <c r="C34" s="19"/>
      <c r="D34" s="19"/>
      <c r="E34" s="19"/>
      <c r="F34" s="18"/>
      <c r="G34" s="308">
        <v>0</v>
      </c>
    </row>
    <row r="35" spans="1:7" ht="15" customHeight="1" x14ac:dyDescent="0.25">
      <c r="A35" s="31" t="s">
        <v>50</v>
      </c>
      <c r="B35" s="606" t="s">
        <v>315</v>
      </c>
      <c r="C35" s="606"/>
      <c r="D35" s="606"/>
      <c r="E35" s="614"/>
      <c r="F35" s="18"/>
      <c r="G35" s="308">
        <v>0</v>
      </c>
    </row>
    <row r="36" spans="1:7" ht="15" customHeight="1" x14ac:dyDescent="0.25">
      <c r="A36" s="31" t="s">
        <v>51</v>
      </c>
      <c r="B36" s="606" t="s">
        <v>316</v>
      </c>
      <c r="C36" s="607"/>
      <c r="D36" s="607"/>
      <c r="E36" s="608"/>
      <c r="F36" s="18"/>
      <c r="G36" s="308">
        <v>0</v>
      </c>
    </row>
    <row r="37" spans="1:7" ht="15" customHeight="1" x14ac:dyDescent="0.25">
      <c r="A37" s="31" t="s">
        <v>52</v>
      </c>
      <c r="B37" s="606" t="s">
        <v>317</v>
      </c>
      <c r="C37" s="607"/>
      <c r="D37" s="607"/>
      <c r="E37" s="608"/>
      <c r="F37" s="18"/>
      <c r="G37" s="308">
        <v>0</v>
      </c>
    </row>
    <row r="38" spans="1:7" ht="15" customHeight="1" x14ac:dyDescent="0.25">
      <c r="A38" s="234" t="s">
        <v>313</v>
      </c>
      <c r="B38" s="600"/>
      <c r="C38" s="601"/>
      <c r="D38" s="601"/>
      <c r="E38" s="602"/>
      <c r="F38" s="18"/>
      <c r="G38" s="308">
        <v>0</v>
      </c>
    </row>
    <row r="39" spans="1:7" ht="15" customHeight="1" x14ac:dyDescent="0.25">
      <c r="A39" s="31" t="s">
        <v>314</v>
      </c>
      <c r="B39" s="600"/>
      <c r="C39" s="601"/>
      <c r="D39" s="601"/>
      <c r="E39" s="602"/>
      <c r="F39" s="18"/>
      <c r="G39" s="308">
        <v>0</v>
      </c>
    </row>
    <row r="40" spans="1:7" ht="15" customHeight="1" x14ac:dyDescent="0.25">
      <c r="A40" s="31" t="s">
        <v>35</v>
      </c>
      <c r="B40" s="600"/>
      <c r="C40" s="601"/>
      <c r="D40" s="601"/>
      <c r="E40" s="602"/>
      <c r="F40" s="18"/>
      <c r="G40" s="308">
        <v>0</v>
      </c>
    </row>
    <row r="41" spans="1:7" ht="15" customHeight="1" x14ac:dyDescent="0.25">
      <c r="A41" s="31" t="s">
        <v>36</v>
      </c>
      <c r="B41" s="600"/>
      <c r="C41" s="601"/>
      <c r="D41" s="601"/>
      <c r="E41" s="602"/>
      <c r="F41" s="18"/>
      <c r="G41" s="308">
        <v>0</v>
      </c>
    </row>
    <row r="42" spans="1:7" ht="15" customHeight="1" x14ac:dyDescent="0.25">
      <c r="A42" s="31" t="s">
        <v>37</v>
      </c>
      <c r="B42" s="600"/>
      <c r="C42" s="601"/>
      <c r="D42" s="601"/>
      <c r="E42" s="602"/>
      <c r="F42" s="18"/>
      <c r="G42" s="308">
        <v>0</v>
      </c>
    </row>
    <row r="43" spans="1:7" ht="15" customHeight="1" x14ac:dyDescent="0.25">
      <c r="A43" s="234" t="s">
        <v>38</v>
      </c>
      <c r="B43" s="600"/>
      <c r="C43" s="601"/>
      <c r="D43" s="601"/>
      <c r="E43" s="602"/>
      <c r="F43" s="430"/>
      <c r="G43" s="308">
        <v>0</v>
      </c>
    </row>
    <row r="44" spans="1:7" ht="15" customHeight="1" x14ac:dyDescent="0.25">
      <c r="A44" s="18"/>
      <c r="B44" s="19"/>
      <c r="C44" s="19"/>
      <c r="D44" s="24"/>
      <c r="E44" s="217" t="s">
        <v>301</v>
      </c>
      <c r="F44" s="431" t="s">
        <v>34</v>
      </c>
      <c r="G44" s="432">
        <f>G27+G29+SUM(G31:G43)</f>
        <v>0</v>
      </c>
    </row>
    <row r="45" spans="1:7" ht="15" customHeight="1" x14ac:dyDescent="0.25">
      <c r="A45" s="18" t="s">
        <v>53</v>
      </c>
      <c r="B45" s="19"/>
      <c r="C45" s="19"/>
      <c r="D45" s="19"/>
      <c r="E45" s="19"/>
      <c r="F45" s="18"/>
      <c r="G45" s="308">
        <v>0</v>
      </c>
    </row>
    <row r="46" spans="1:7" ht="15" customHeight="1" x14ac:dyDescent="0.25">
      <c r="A46" s="18" t="s">
        <v>54</v>
      </c>
      <c r="B46" s="19"/>
      <c r="C46" s="19"/>
      <c r="D46" s="19"/>
      <c r="E46" s="19"/>
      <c r="F46" s="18"/>
      <c r="G46" s="308">
        <v>0</v>
      </c>
    </row>
    <row r="47" spans="1:7" ht="15" customHeight="1" x14ac:dyDescent="0.25">
      <c r="A47" s="18" t="s">
        <v>55</v>
      </c>
      <c r="B47" s="19"/>
      <c r="C47" s="19"/>
      <c r="D47" s="19"/>
      <c r="E47" s="19"/>
      <c r="F47" s="431" t="s">
        <v>34</v>
      </c>
      <c r="G47" s="432">
        <f>ASSETS-LIABILITIES-GUARANTY-SURPLUS_NOTES</f>
        <v>0</v>
      </c>
    </row>
    <row r="48" spans="1:7" ht="15" customHeight="1" thickBot="1" x14ac:dyDescent="0.3">
      <c r="A48" s="18" t="s">
        <v>56</v>
      </c>
      <c r="B48" s="19"/>
      <c r="C48" s="19"/>
      <c r="D48" s="19"/>
      <c r="E48" s="19"/>
      <c r="F48" s="431" t="s">
        <v>34</v>
      </c>
      <c r="G48" s="433">
        <f>ASSETS-LIABILITIES</f>
        <v>0</v>
      </c>
    </row>
    <row r="49" spans="1:7" ht="15" customHeight="1" thickBot="1" x14ac:dyDescent="0.3">
      <c r="A49" s="18"/>
      <c r="B49" s="19"/>
      <c r="C49" s="611" t="s">
        <v>302</v>
      </c>
      <c r="D49" s="612"/>
      <c r="E49" s="613"/>
      <c r="F49" s="434" t="s">
        <v>34</v>
      </c>
      <c r="G49" s="435">
        <f>LIABILITIES+TOT_SURPLUS</f>
        <v>0</v>
      </c>
    </row>
    <row r="50" spans="1:7" ht="15" customHeight="1" x14ac:dyDescent="0.25">
      <c r="A50" s="609"/>
      <c r="B50" s="528"/>
      <c r="C50" s="528"/>
      <c r="D50" s="528"/>
      <c r="E50" s="528"/>
      <c r="F50" s="610"/>
      <c r="G50" s="548"/>
    </row>
    <row r="51" spans="1:7" ht="15" customHeight="1" x14ac:dyDescent="0.25">
      <c r="A51" s="202" t="str">
        <f>RevisionCover</f>
        <v>MO 375-0437 - Revised 12/24</v>
      </c>
      <c r="B51" s="1"/>
      <c r="C51" s="1"/>
      <c r="D51" s="206"/>
      <c r="F51" s="1"/>
      <c r="G51" s="156" t="s">
        <v>303</v>
      </c>
    </row>
  </sheetData>
  <sheetProtection algorithmName="SHA-512" hashValue="yiGE6zZgF0UYUh/ajDR6IIM2EOYPJmO+cXhgxJnrGjEexPDcQmZqMkpY8Ec+BARXJDMLKYI7qIyp1gBn3aP9xg==" saltValue="s3QoXtvb4OiykCiLahlocg==" spinCount="100000" sheet="1" selectLockedCells="1"/>
  <customSheetViews>
    <customSheetView guid="{A5FF1624-1AC3-4A8F-BE87-FB34E4AF9F76}" scale="110" showGridLines="0">
      <selection activeCell="H9" sqref="H9:K9"/>
      <pageMargins left="0.7" right="0.7" top="0.25" bottom="0.25" header="0.3" footer="0.3"/>
      <pageSetup orientation="portrait" r:id="rId1"/>
    </customSheetView>
  </customSheetViews>
  <mergeCells count="27">
    <mergeCell ref="A28:C28"/>
    <mergeCell ref="G24:G25"/>
    <mergeCell ref="A2:B2"/>
    <mergeCell ref="C2:G2"/>
    <mergeCell ref="C3:G3"/>
    <mergeCell ref="G27:G28"/>
    <mergeCell ref="B21:E21"/>
    <mergeCell ref="B22:E22"/>
    <mergeCell ref="B23:E23"/>
    <mergeCell ref="A3:B3"/>
    <mergeCell ref="B17:E17"/>
    <mergeCell ref="B18:E18"/>
    <mergeCell ref="B19:E19"/>
    <mergeCell ref="B20:E20"/>
    <mergeCell ref="B38:E38"/>
    <mergeCell ref="A30:C30"/>
    <mergeCell ref="B37:E37"/>
    <mergeCell ref="B39:E39"/>
    <mergeCell ref="A50:G50"/>
    <mergeCell ref="C49:E49"/>
    <mergeCell ref="B40:E40"/>
    <mergeCell ref="B41:E41"/>
    <mergeCell ref="B42:E42"/>
    <mergeCell ref="B43:E43"/>
    <mergeCell ref="B36:E36"/>
    <mergeCell ref="B35:E35"/>
    <mergeCell ref="G29:G30"/>
  </mergeCells>
  <conditionalFormatting sqref="C1 F1:F4 G1:G5 A24 F26:F27 D25:E26 A28 G26 A30 F29:F30 C44 A44 B7:G7 A49:A50 C40:E40 B51:C51 D1:E23 F51 D31:D36 C4:C36 C45:E48 F45:F46 B39:B49 B1:B37 B17:E23 F6:G23 E28 E30:E36 F31:G43 G45:G47">
    <cfRule type="expression" dxfId="848" priority="4" stopIfTrue="1">
      <formula>OR(ISERR(A1),ISNA(A1))</formula>
    </cfRule>
    <cfRule type="expression" priority="225" stopIfTrue="1">
      <formula>OR(ISERR(A1),ISNA(A1))</formula>
    </cfRule>
    <cfRule type="expression" priority="446" stopIfTrue="1">
      <formula>OR(ISERR(A1),ISNA(A1))</formula>
    </cfRule>
  </conditionalFormatting>
  <conditionalFormatting sqref="B38">
    <cfRule type="expression" dxfId="847" priority="1" stopIfTrue="1">
      <formula>OR(ISERR(B38),ISNA(B38))</formula>
    </cfRule>
    <cfRule type="expression" priority="2" stopIfTrue="1">
      <formula>OR(ISERR(B38),ISNA(B38))</formula>
    </cfRule>
    <cfRule type="expression" priority="3" stopIfTrue="1">
      <formula>OR(ISERR(B38),ISNA(B38))</formula>
    </cfRule>
  </conditionalFormatting>
  <dataValidations count="3">
    <dataValidation type="whole" allowBlank="1" showInputMessage="1" showErrorMessage="1" errorTitle="DATA VALIDATION - ERROR" error="Please enter numbers only" promptTitle="DATA VALIDATION" prompt="Enter numbers only" sqref="G5:G8 G10:G11" xr:uid="{00000000-0002-0000-0200-000000000000}">
      <formula1>-9999999999</formula1>
      <formula2>9999999999</formula2>
    </dataValidation>
    <dataValidation type="whole" allowBlank="1" showInputMessage="1" showErrorMessage="1" errorTitle="DATA VALIDATION -  ERROR" error="Enter numbers only. Round to the nearest dollar. Decimal points not accepted. " promptTitle="DATA VALIDATION" prompt="Enter numbers only. Round to the nearest dollar. Decimal points not accepted. " sqref="G12:G23 E28 E30 G31:G43 G45:G46" xr:uid="{00000000-0002-0000-0200-000001000000}">
      <formula1>-9999999999</formula1>
      <formula2>9999999999</formula2>
    </dataValidation>
    <dataValidation type="whole" allowBlank="1" showInputMessage="1" showErrorMessage="1" errorTitle="DATA VALIDATION - ERROR" error="Enter numbers only. Round to the nearest dollar. Decimal points not accepted. " promptTitle="DATA VALIDATION" prompt="Enter numbers only. Round to the nearest dollar. Decimal points not accepted. " sqref="A28:C28 A30:C30" xr:uid="{00000000-0002-0000-0200-000002000000}">
      <formula1>-9999999999</formula1>
      <formula2>9999999999</formula2>
    </dataValidation>
  </dataValidations>
  <pageMargins left="0.7" right="0.7" top="0.25" bottom="0.2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52"/>
  <sheetViews>
    <sheetView workbookViewId="0">
      <selection activeCell="D12" sqref="D12"/>
    </sheetView>
  </sheetViews>
  <sheetFormatPr defaultRowHeight="15" x14ac:dyDescent="0.25"/>
  <cols>
    <col min="1" max="1" width="11.7109375" customWidth="1"/>
    <col min="2" max="2" width="7.7109375" customWidth="1"/>
    <col min="3" max="6" width="17.5703125" customWidth="1"/>
  </cols>
  <sheetData>
    <row r="1" spans="1:6" ht="15.75" x14ac:dyDescent="0.25">
      <c r="A1" s="12" t="s">
        <v>30</v>
      </c>
      <c r="B1" s="13"/>
      <c r="C1" s="13"/>
      <c r="D1" s="13"/>
      <c r="E1" s="13"/>
      <c r="F1" s="13"/>
    </row>
    <row r="2" spans="1:6" x14ac:dyDescent="0.25">
      <c r="A2" s="633" t="s">
        <v>31</v>
      </c>
      <c r="B2" s="634"/>
      <c r="C2" s="640" t="s">
        <v>25</v>
      </c>
      <c r="D2" s="641"/>
      <c r="E2" s="641"/>
      <c r="F2" s="642"/>
    </row>
    <row r="3" spans="1:6" ht="15.75" x14ac:dyDescent="0.25">
      <c r="A3" s="635">
        <f>FILING_YEAR</f>
        <v>2024</v>
      </c>
      <c r="B3" s="636"/>
      <c r="C3" s="637" t="str">
        <f>CO_NAME</f>
        <v xml:space="preserve"> </v>
      </c>
      <c r="D3" s="638"/>
      <c r="E3" s="638"/>
      <c r="F3" s="639"/>
    </row>
    <row r="4" spans="1:6" ht="15.75" x14ac:dyDescent="0.25">
      <c r="A4" s="214" t="s">
        <v>58</v>
      </c>
      <c r="B4" s="16"/>
      <c r="C4" s="17"/>
      <c r="D4" s="86"/>
      <c r="E4" s="86"/>
      <c r="F4" s="175"/>
    </row>
    <row r="5" spans="1:6" ht="15.75" x14ac:dyDescent="0.25">
      <c r="A5" s="36" t="s">
        <v>59</v>
      </c>
      <c r="B5" s="37"/>
      <c r="C5" s="37"/>
      <c r="D5" s="13"/>
      <c r="E5" s="13"/>
      <c r="F5" s="164"/>
    </row>
    <row r="6" spans="1:6" ht="12" customHeight="1" x14ac:dyDescent="0.25">
      <c r="A6" s="38"/>
      <c r="B6" s="14"/>
      <c r="C6" s="39" t="s">
        <v>60</v>
      </c>
      <c r="D6" s="39" t="s">
        <v>61</v>
      </c>
      <c r="E6" s="20"/>
      <c r="F6" s="165" t="s">
        <v>62</v>
      </c>
    </row>
    <row r="7" spans="1:6" ht="11.25" customHeight="1" x14ac:dyDescent="0.25">
      <c r="A7" s="35"/>
      <c r="B7" s="13"/>
      <c r="C7" s="40" t="s">
        <v>63</v>
      </c>
      <c r="D7" s="40" t="s">
        <v>64</v>
      </c>
      <c r="E7" s="40" t="s">
        <v>65</v>
      </c>
      <c r="F7" s="166" t="s">
        <v>66</v>
      </c>
    </row>
    <row r="8" spans="1:6" ht="15.75" customHeight="1" x14ac:dyDescent="0.25">
      <c r="A8" s="41" t="s">
        <v>545</v>
      </c>
      <c r="B8" s="42"/>
      <c r="C8" s="308"/>
      <c r="D8" s="308"/>
      <c r="E8" s="308"/>
      <c r="F8" s="304">
        <f t="shared" ref="F8:F13" si="0">SUM(C8-D8-E8)</f>
        <v>0</v>
      </c>
    </row>
    <row r="9" spans="1:6" ht="15.75" customHeight="1" x14ac:dyDescent="0.25">
      <c r="A9" s="41" t="s">
        <v>67</v>
      </c>
      <c r="B9" s="19"/>
      <c r="C9" s="308"/>
      <c r="D9" s="308"/>
      <c r="E9" s="308"/>
      <c r="F9" s="304">
        <f t="shared" si="0"/>
        <v>0</v>
      </c>
    </row>
    <row r="10" spans="1:6" ht="15.75" customHeight="1" x14ac:dyDescent="0.25">
      <c r="A10" s="41" t="s">
        <v>546</v>
      </c>
      <c r="B10" s="19"/>
      <c r="C10" s="308"/>
      <c r="D10" s="308"/>
      <c r="E10" s="308"/>
      <c r="F10" s="304">
        <f t="shared" si="0"/>
        <v>0</v>
      </c>
    </row>
    <row r="11" spans="1:6" ht="15.75" customHeight="1" x14ac:dyDescent="0.25">
      <c r="A11" s="41" t="s">
        <v>586</v>
      </c>
      <c r="B11" s="19"/>
      <c r="C11" s="308"/>
      <c r="D11" s="308"/>
      <c r="E11" s="308"/>
      <c r="F11" s="305">
        <f t="shared" si="0"/>
        <v>0</v>
      </c>
    </row>
    <row r="12" spans="1:6" ht="15.75" customHeight="1" x14ac:dyDescent="0.25">
      <c r="A12" s="41" t="s">
        <v>547</v>
      </c>
      <c r="B12" s="19"/>
      <c r="C12" s="308"/>
      <c r="D12" s="308"/>
      <c r="E12" s="308"/>
      <c r="F12" s="305">
        <f t="shared" si="0"/>
        <v>0</v>
      </c>
    </row>
    <row r="13" spans="1:6" ht="15.75" customHeight="1" thickBot="1" x14ac:dyDescent="0.3">
      <c r="A13" s="44" t="s">
        <v>68</v>
      </c>
      <c r="B13" s="45"/>
      <c r="C13" s="308"/>
      <c r="D13" s="308"/>
      <c r="E13" s="308"/>
      <c r="F13" s="305">
        <f t="shared" si="0"/>
        <v>0</v>
      </c>
    </row>
    <row r="14" spans="1:6" ht="15.75" customHeight="1" thickBot="1" x14ac:dyDescent="0.3">
      <c r="A14" s="36" t="s">
        <v>69</v>
      </c>
      <c r="B14" s="1"/>
      <c r="C14" s="319">
        <f>SUM(C8:C13)</f>
        <v>0</v>
      </c>
      <c r="D14" s="319">
        <f>SUM(D8:D13)</f>
        <v>0</v>
      </c>
      <c r="E14" s="470">
        <f>SUM(E8:E13)</f>
        <v>0</v>
      </c>
      <c r="F14" s="306">
        <f>SUM(F8:F13)</f>
        <v>0</v>
      </c>
    </row>
    <row r="15" spans="1:6" ht="15.75" x14ac:dyDescent="0.25">
      <c r="A15" s="36" t="s">
        <v>70</v>
      </c>
      <c r="B15" s="1"/>
      <c r="C15" s="47"/>
      <c r="D15" s="26"/>
      <c r="E15" s="26"/>
      <c r="F15" s="167"/>
    </row>
    <row r="16" spans="1:6" ht="12" customHeight="1" x14ac:dyDescent="0.25">
      <c r="A16" s="48"/>
      <c r="B16" s="49"/>
      <c r="C16" s="50" t="s">
        <v>71</v>
      </c>
      <c r="D16" s="39" t="s">
        <v>72</v>
      </c>
      <c r="E16" s="20"/>
      <c r="F16" s="165" t="s">
        <v>73</v>
      </c>
    </row>
    <row r="17" spans="1:6" ht="12" customHeight="1" x14ac:dyDescent="0.25">
      <c r="A17" s="51"/>
      <c r="B17" s="52"/>
      <c r="C17" s="151" t="s">
        <v>63</v>
      </c>
      <c r="D17" s="40" t="s">
        <v>64</v>
      </c>
      <c r="E17" s="40" t="s">
        <v>65</v>
      </c>
      <c r="F17" s="166" t="s">
        <v>66</v>
      </c>
    </row>
    <row r="18" spans="1:6" ht="15.75" x14ac:dyDescent="0.25">
      <c r="A18" s="8" t="s">
        <v>545</v>
      </c>
      <c r="B18" s="28"/>
      <c r="C18" s="308"/>
      <c r="D18" s="308"/>
      <c r="E18" s="308"/>
      <c r="F18" s="307">
        <f>SUM(C18-D18-E18)</f>
        <v>0</v>
      </c>
    </row>
    <row r="19" spans="1:6" ht="15.75" x14ac:dyDescent="0.25">
      <c r="A19" s="41" t="s">
        <v>67</v>
      </c>
      <c r="B19" s="14"/>
      <c r="C19" s="308"/>
      <c r="D19" s="308"/>
      <c r="E19" s="308"/>
      <c r="F19" s="307">
        <f>SUM(C19-D19-E19)</f>
        <v>0</v>
      </c>
    </row>
    <row r="20" spans="1:6" ht="15.75" x14ac:dyDescent="0.25">
      <c r="A20" s="41" t="s">
        <v>546</v>
      </c>
      <c r="B20" s="14"/>
      <c r="C20" s="308"/>
      <c r="D20" s="308"/>
      <c r="E20" s="308"/>
      <c r="F20" s="307">
        <f>SUM(C20-D20-E20)</f>
        <v>0</v>
      </c>
    </row>
    <row r="21" spans="1:6" ht="15.75" x14ac:dyDescent="0.25">
      <c r="A21" s="18" t="s">
        <v>74</v>
      </c>
      <c r="B21" s="14"/>
      <c r="C21" s="308"/>
      <c r="D21" s="308"/>
      <c r="E21" s="308"/>
      <c r="F21" s="307">
        <f>SUM(C21-D21-E21)</f>
        <v>0</v>
      </c>
    </row>
    <row r="22" spans="1:6" ht="15.75" customHeight="1" thickBot="1" x14ac:dyDescent="0.3">
      <c r="A22" s="44" t="s">
        <v>68</v>
      </c>
      <c r="B22" s="53"/>
      <c r="C22" s="308"/>
      <c r="D22" s="308"/>
      <c r="E22" s="308"/>
      <c r="F22" s="309">
        <f>SUM(C22-D22-E22)</f>
        <v>0</v>
      </c>
    </row>
    <row r="23" spans="1:6" ht="15.75" customHeight="1" thickBot="1" x14ac:dyDescent="0.3">
      <c r="A23" s="36" t="s">
        <v>69</v>
      </c>
      <c r="B23" s="1"/>
      <c r="C23" s="319">
        <f>SUM(C18:C22)</f>
        <v>0</v>
      </c>
      <c r="D23" s="319">
        <f>SUM(D18:D22)</f>
        <v>0</v>
      </c>
      <c r="E23" s="470">
        <f>SUM(E18:E22)</f>
        <v>0</v>
      </c>
      <c r="F23" s="306">
        <f>SUM(F18:F22)</f>
        <v>0</v>
      </c>
    </row>
    <row r="24" spans="1:6" ht="16.5" thickBot="1" x14ac:dyDescent="0.3">
      <c r="A24" s="36" t="s">
        <v>75</v>
      </c>
      <c r="B24" s="1"/>
      <c r="C24" s="26"/>
      <c r="D24" s="26"/>
      <c r="E24" s="26"/>
      <c r="F24" s="310"/>
    </row>
    <row r="25" spans="1:6" ht="5.25" customHeight="1" thickBot="1" x14ac:dyDescent="0.3">
      <c r="A25" s="36"/>
      <c r="B25" s="1"/>
      <c r="C25" s="26"/>
      <c r="D25" s="26"/>
      <c r="E25" s="26"/>
      <c r="F25" s="311"/>
    </row>
    <row r="26" spans="1:6" ht="16.5" thickBot="1" x14ac:dyDescent="0.3">
      <c r="A26" s="54" t="s">
        <v>76</v>
      </c>
      <c r="B26" s="55"/>
      <c r="C26" s="26"/>
      <c r="D26" s="26"/>
      <c r="E26" s="26"/>
      <c r="F26" s="312">
        <f>F14+F23-F24</f>
        <v>0</v>
      </c>
    </row>
    <row r="27" spans="1:6" ht="15.75" x14ac:dyDescent="0.25">
      <c r="A27" s="38"/>
      <c r="B27" s="18" t="s">
        <v>77</v>
      </c>
      <c r="C27" s="21"/>
      <c r="D27" s="21"/>
      <c r="E27" s="43"/>
      <c r="F27" s="308">
        <v>0</v>
      </c>
    </row>
    <row r="28" spans="1:6" ht="16.5" thickBot="1" x14ac:dyDescent="0.3">
      <c r="A28" s="56" t="s">
        <v>78</v>
      </c>
      <c r="B28" s="18" t="s">
        <v>79</v>
      </c>
      <c r="C28" s="21"/>
      <c r="D28" s="21"/>
      <c r="E28" s="43"/>
      <c r="F28" s="308">
        <v>0</v>
      </c>
    </row>
    <row r="29" spans="1:6" ht="16.5" thickBot="1" x14ac:dyDescent="0.3">
      <c r="A29" s="57" t="s">
        <v>295</v>
      </c>
      <c r="B29" s="57"/>
      <c r="C29" s="58"/>
      <c r="D29" s="58"/>
      <c r="E29" s="21"/>
      <c r="F29" s="312">
        <f>F26+F27-F28</f>
        <v>0</v>
      </c>
    </row>
    <row r="30" spans="1:6" ht="15.75" x14ac:dyDescent="0.25">
      <c r="A30" s="59" t="s">
        <v>80</v>
      </c>
      <c r="B30" s="19"/>
      <c r="C30" s="58"/>
      <c r="D30" s="58"/>
      <c r="E30" s="21"/>
      <c r="F30" s="167"/>
    </row>
    <row r="31" spans="1:6" ht="15.75" x14ac:dyDescent="0.25">
      <c r="A31" s="18" t="s">
        <v>81</v>
      </c>
      <c r="B31" s="19"/>
      <c r="C31" s="58"/>
      <c r="D31" s="58"/>
      <c r="E31" s="21"/>
      <c r="F31" s="168"/>
    </row>
    <row r="32" spans="1:6" ht="15.75" x14ac:dyDescent="0.25">
      <c r="A32" s="18" t="s">
        <v>82</v>
      </c>
      <c r="B32" s="19"/>
      <c r="C32" s="58"/>
      <c r="D32" s="308">
        <v>0</v>
      </c>
      <c r="E32" s="47"/>
      <c r="F32" s="167"/>
    </row>
    <row r="33" spans="1:6" ht="15.75" x14ac:dyDescent="0.25">
      <c r="A33" s="18" t="s">
        <v>83</v>
      </c>
      <c r="B33" s="19"/>
      <c r="C33" s="58"/>
      <c r="D33" s="308">
        <v>0</v>
      </c>
      <c r="E33" s="47"/>
      <c r="F33" s="167"/>
    </row>
    <row r="34" spans="1:6" ht="15.75" x14ac:dyDescent="0.25">
      <c r="A34" s="18" t="s">
        <v>494</v>
      </c>
      <c r="B34" s="19"/>
      <c r="C34" s="62"/>
      <c r="D34" s="308">
        <v>0</v>
      </c>
      <c r="E34" s="47"/>
      <c r="F34" s="167"/>
    </row>
    <row r="35" spans="1:6" ht="15.75" x14ac:dyDescent="0.25">
      <c r="A35" s="18" t="s">
        <v>496</v>
      </c>
      <c r="B35" s="19"/>
      <c r="C35" s="58"/>
      <c r="D35" s="308">
        <v>0</v>
      </c>
      <c r="E35" s="47"/>
      <c r="F35" s="167"/>
    </row>
    <row r="36" spans="1:6" ht="15.75" x14ac:dyDescent="0.25">
      <c r="A36" s="18" t="s">
        <v>84</v>
      </c>
      <c r="B36" s="19"/>
      <c r="C36" s="58"/>
      <c r="D36" s="308">
        <v>0</v>
      </c>
      <c r="E36" s="47"/>
      <c r="F36" s="167"/>
    </row>
    <row r="37" spans="1:6" ht="15.75" x14ac:dyDescent="0.25">
      <c r="A37" s="18" t="s">
        <v>85</v>
      </c>
      <c r="B37" s="19"/>
      <c r="C37" s="19"/>
      <c r="D37" s="63"/>
      <c r="E37" s="313">
        <f>SUM(D32:D36)</f>
        <v>0</v>
      </c>
      <c r="F37" s="169"/>
    </row>
    <row r="38" spans="1:6" ht="15.75" x14ac:dyDescent="0.25">
      <c r="A38" s="23"/>
      <c r="B38" s="19"/>
      <c r="C38" s="19"/>
      <c r="D38" s="64"/>
      <c r="E38" s="170"/>
      <c r="F38" s="171"/>
    </row>
    <row r="39" spans="1:6" ht="16.5" thickBot="1" x14ac:dyDescent="0.3">
      <c r="A39" s="65" t="s">
        <v>86</v>
      </c>
      <c r="B39" s="45"/>
      <c r="C39" s="45"/>
      <c r="D39" s="66"/>
      <c r="E39" s="308">
        <v>0</v>
      </c>
      <c r="F39" s="172"/>
    </row>
    <row r="40" spans="1:6" ht="16.5" thickBot="1" x14ac:dyDescent="0.3">
      <c r="A40" s="59" t="s">
        <v>296</v>
      </c>
      <c r="B40" s="67"/>
      <c r="C40" s="67"/>
      <c r="D40" s="68"/>
      <c r="E40" s="60"/>
      <c r="F40" s="314">
        <f>E37+E39</f>
        <v>0</v>
      </c>
    </row>
    <row r="41" spans="1:6" ht="15.75" x14ac:dyDescent="0.25">
      <c r="A41" s="59" t="s">
        <v>87</v>
      </c>
      <c r="B41" s="67"/>
      <c r="C41" s="67"/>
      <c r="D41" s="68"/>
      <c r="E41" s="60"/>
      <c r="F41" s="167"/>
    </row>
    <row r="42" spans="1:6" ht="15.75" x14ac:dyDescent="0.25">
      <c r="A42" s="18" t="s">
        <v>318</v>
      </c>
      <c r="B42" s="19"/>
      <c r="C42" s="19"/>
      <c r="D42" s="308">
        <v>0</v>
      </c>
      <c r="E42" s="43"/>
      <c r="F42" s="168"/>
    </row>
    <row r="43" spans="1:6" ht="15.75" x14ac:dyDescent="0.25">
      <c r="A43" s="18" t="s">
        <v>88</v>
      </c>
      <c r="B43" s="19"/>
      <c r="C43" s="19"/>
      <c r="D43" s="308">
        <v>0</v>
      </c>
      <c r="E43" s="47"/>
      <c r="F43" s="167"/>
    </row>
    <row r="44" spans="1:6" ht="16.5" thickBot="1" x14ac:dyDescent="0.3">
      <c r="A44" s="65" t="s">
        <v>89</v>
      </c>
      <c r="B44" s="19"/>
      <c r="C44" s="19"/>
      <c r="D44" s="308">
        <v>0</v>
      </c>
      <c r="E44" s="47"/>
      <c r="F44" s="164"/>
    </row>
    <row r="45" spans="1:6" ht="16.5" thickBot="1" x14ac:dyDescent="0.3">
      <c r="A45" s="59" t="s">
        <v>297</v>
      </c>
      <c r="B45" s="19"/>
      <c r="C45" s="19"/>
      <c r="D45" s="61"/>
      <c r="E45" s="47"/>
      <c r="F45" s="312">
        <f>SUM(D42:D44)</f>
        <v>0</v>
      </c>
    </row>
    <row r="46" spans="1:6" ht="15.75" x14ac:dyDescent="0.25">
      <c r="A46" s="153" t="s">
        <v>90</v>
      </c>
      <c r="B46" s="19"/>
      <c r="C46" s="19"/>
      <c r="D46" s="152"/>
      <c r="E46" s="47"/>
      <c r="F46" s="167"/>
    </row>
    <row r="47" spans="1:6" ht="15.75" x14ac:dyDescent="0.25">
      <c r="A47" s="18" t="s">
        <v>91</v>
      </c>
      <c r="B47" s="19"/>
      <c r="C47" s="19"/>
      <c r="D47" s="308">
        <v>0</v>
      </c>
      <c r="E47" s="47"/>
      <c r="F47" s="167"/>
    </row>
    <row r="48" spans="1:6" ht="16.5" thickBot="1" x14ac:dyDescent="0.3">
      <c r="A48" s="18" t="s">
        <v>489</v>
      </c>
      <c r="B48" s="19"/>
      <c r="C48" s="19"/>
      <c r="D48" s="308">
        <v>0</v>
      </c>
      <c r="E48" s="26"/>
      <c r="F48" s="408"/>
    </row>
    <row r="49" spans="1:6" ht="16.5" thickBot="1" x14ac:dyDescent="0.3">
      <c r="A49" s="18" t="s">
        <v>490</v>
      </c>
      <c r="B49" s="19"/>
      <c r="C49" s="19"/>
      <c r="D49" s="364"/>
      <c r="E49" s="192"/>
      <c r="F49" s="312">
        <f>SUM(D47+D48)</f>
        <v>0</v>
      </c>
    </row>
    <row r="50" spans="1:6" ht="16.5" thickBot="1" x14ac:dyDescent="0.3">
      <c r="A50" s="69"/>
      <c r="B50" s="19"/>
      <c r="C50" s="19"/>
      <c r="D50" s="193"/>
      <c r="E50" s="21"/>
      <c r="F50" s="235"/>
    </row>
    <row r="51" spans="1:6" ht="16.5" thickBot="1" x14ac:dyDescent="0.3">
      <c r="A51" s="69" t="s">
        <v>92</v>
      </c>
      <c r="B51" s="19"/>
      <c r="C51" s="19"/>
      <c r="D51" s="58"/>
      <c r="E51" s="21"/>
      <c r="F51" s="312">
        <f>F29+F40+F45+F49</f>
        <v>0</v>
      </c>
    </row>
    <row r="52" spans="1:6" ht="15.75" x14ac:dyDescent="0.25">
      <c r="A52" s="33" t="str">
        <f>RevisionCover</f>
        <v>MO 375-0437 - Revised 12/24</v>
      </c>
      <c r="B52" s="14"/>
      <c r="C52" s="14"/>
      <c r="D52" s="34"/>
      <c r="E52" s="32"/>
      <c r="F52" s="216" t="s">
        <v>304</v>
      </c>
    </row>
  </sheetData>
  <sheetProtection algorithmName="SHA-512" hashValue="qKHUQqsyALXL7xraU6+I2feI/ZhqzHwYpwDbMJ9LKXRvVWJCuBCWEU9wyHA2zlId3C3hLBrMbY7FgV7cNqkWAg==" saltValue="dnUXzlpwynni1CUEwffyUg==" spinCount="100000" sheet="1" selectLockedCells="1"/>
  <customSheetViews>
    <customSheetView guid="{A5FF1624-1AC3-4A8F-BE87-FB34E4AF9F76}" topLeftCell="A19">
      <selection activeCell="H9" sqref="H9:K9"/>
      <pageMargins left="0.7" right="0.7" top="0" bottom="0" header="0.3" footer="0.3"/>
      <pageSetup orientation="portrait" r:id="rId1"/>
    </customSheetView>
  </customSheetViews>
  <mergeCells count="4">
    <mergeCell ref="A2:B2"/>
    <mergeCell ref="A3:B3"/>
    <mergeCell ref="C3:F3"/>
    <mergeCell ref="C2:F2"/>
  </mergeCells>
  <conditionalFormatting sqref="C13">
    <cfRule type="expression" dxfId="846" priority="118" stopIfTrue="1">
      <formula>OR(ISERR(C13),ISNA(C13))</formula>
    </cfRule>
    <cfRule type="expression" priority="119" stopIfTrue="1">
      <formula>OR(ISERR(C13),ISNA(C13))</formula>
    </cfRule>
    <cfRule type="expression" priority="120" stopIfTrue="1">
      <formula>OR(ISERR(C13),ISNA(C13))</formula>
    </cfRule>
  </conditionalFormatting>
  <conditionalFormatting sqref="C10:C12">
    <cfRule type="expression" dxfId="845" priority="115" stopIfTrue="1">
      <formula>OR(ISERR(C10),ISNA(C10))</formula>
    </cfRule>
    <cfRule type="expression" priority="116" stopIfTrue="1">
      <formula>OR(ISERR(C10),ISNA(C10))</formula>
    </cfRule>
    <cfRule type="expression" priority="117" stopIfTrue="1">
      <formula>OR(ISERR(C10),ISNA(C10))</formula>
    </cfRule>
  </conditionalFormatting>
  <conditionalFormatting sqref="C9">
    <cfRule type="expression" dxfId="844" priority="112" stopIfTrue="1">
      <formula>OR(ISERR(C9),ISNA(C9))</formula>
    </cfRule>
    <cfRule type="expression" priority="113" stopIfTrue="1">
      <formula>OR(ISERR(C9),ISNA(C9))</formula>
    </cfRule>
    <cfRule type="expression" priority="114" stopIfTrue="1">
      <formula>OR(ISERR(C9),ISNA(C9))</formula>
    </cfRule>
  </conditionalFormatting>
  <conditionalFormatting sqref="C8">
    <cfRule type="expression" dxfId="843" priority="109" stopIfTrue="1">
      <formula>OR(ISERR(C8),ISNA(C8))</formula>
    </cfRule>
    <cfRule type="expression" priority="110" stopIfTrue="1">
      <formula>OR(ISERR(C8),ISNA(C8))</formula>
    </cfRule>
    <cfRule type="expression" priority="111" stopIfTrue="1">
      <formula>OR(ISERR(C8),ISNA(C8))</formula>
    </cfRule>
  </conditionalFormatting>
  <conditionalFormatting sqref="D8">
    <cfRule type="expression" dxfId="842" priority="106" stopIfTrue="1">
      <formula>OR(ISERR(D8),ISNA(D8))</formula>
    </cfRule>
    <cfRule type="expression" priority="107" stopIfTrue="1">
      <formula>OR(ISERR(D8),ISNA(D8))</formula>
    </cfRule>
    <cfRule type="expression" priority="108" stopIfTrue="1">
      <formula>OR(ISERR(D8),ISNA(D8))</formula>
    </cfRule>
  </conditionalFormatting>
  <conditionalFormatting sqref="D9">
    <cfRule type="expression" dxfId="841" priority="103" stopIfTrue="1">
      <formula>OR(ISERR(D9),ISNA(D9))</formula>
    </cfRule>
    <cfRule type="expression" priority="104" stopIfTrue="1">
      <formula>OR(ISERR(D9),ISNA(D9))</formula>
    </cfRule>
    <cfRule type="expression" priority="105" stopIfTrue="1">
      <formula>OR(ISERR(D9),ISNA(D9))</formula>
    </cfRule>
  </conditionalFormatting>
  <conditionalFormatting sqref="D10:D12">
    <cfRule type="expression" dxfId="840" priority="100" stopIfTrue="1">
      <formula>OR(ISERR(D10),ISNA(D10))</formula>
    </cfRule>
    <cfRule type="expression" priority="101" stopIfTrue="1">
      <formula>OR(ISERR(D10),ISNA(D10))</formula>
    </cfRule>
    <cfRule type="expression" priority="102" stopIfTrue="1">
      <formula>OR(ISERR(D10),ISNA(D10))</formula>
    </cfRule>
  </conditionalFormatting>
  <conditionalFormatting sqref="D13">
    <cfRule type="expression" dxfId="839" priority="97" stopIfTrue="1">
      <formula>OR(ISERR(D13),ISNA(D13))</formula>
    </cfRule>
    <cfRule type="expression" priority="98" stopIfTrue="1">
      <formula>OR(ISERR(D13),ISNA(D13))</formula>
    </cfRule>
    <cfRule type="expression" priority="99" stopIfTrue="1">
      <formula>OR(ISERR(D13),ISNA(D13))</formula>
    </cfRule>
  </conditionalFormatting>
  <conditionalFormatting sqref="E13">
    <cfRule type="expression" dxfId="838" priority="94" stopIfTrue="1">
      <formula>OR(ISERR(E13),ISNA(E13))</formula>
    </cfRule>
    <cfRule type="expression" priority="95" stopIfTrue="1">
      <formula>OR(ISERR(E13),ISNA(E13))</formula>
    </cfRule>
    <cfRule type="expression" priority="96" stopIfTrue="1">
      <formula>OR(ISERR(E13),ISNA(E13))</formula>
    </cfRule>
  </conditionalFormatting>
  <conditionalFormatting sqref="E8">
    <cfRule type="expression" dxfId="837" priority="91" stopIfTrue="1">
      <formula>OR(ISERR(E8),ISNA(E8))</formula>
    </cfRule>
    <cfRule type="expression" priority="92" stopIfTrue="1">
      <formula>OR(ISERR(E8),ISNA(E8))</formula>
    </cfRule>
    <cfRule type="expression" priority="93" stopIfTrue="1">
      <formula>OR(ISERR(E8),ISNA(E8))</formula>
    </cfRule>
  </conditionalFormatting>
  <conditionalFormatting sqref="E9">
    <cfRule type="expression" dxfId="836" priority="88" stopIfTrue="1">
      <formula>OR(ISERR(E9),ISNA(E9))</formula>
    </cfRule>
    <cfRule type="expression" priority="89" stopIfTrue="1">
      <formula>OR(ISERR(E9),ISNA(E9))</formula>
    </cfRule>
    <cfRule type="expression" priority="90" stopIfTrue="1">
      <formula>OR(ISERR(E9),ISNA(E9))</formula>
    </cfRule>
  </conditionalFormatting>
  <conditionalFormatting sqref="E10:E12">
    <cfRule type="expression" dxfId="835" priority="85" stopIfTrue="1">
      <formula>OR(ISERR(E10),ISNA(E10))</formula>
    </cfRule>
    <cfRule type="expression" priority="86" stopIfTrue="1">
      <formula>OR(ISERR(E10),ISNA(E10))</formula>
    </cfRule>
    <cfRule type="expression" priority="87" stopIfTrue="1">
      <formula>OR(ISERR(E10),ISNA(E10))</formula>
    </cfRule>
  </conditionalFormatting>
  <conditionalFormatting sqref="C18">
    <cfRule type="expression" dxfId="834" priority="82" stopIfTrue="1">
      <formula>OR(ISERR(C18),ISNA(C18))</formula>
    </cfRule>
    <cfRule type="expression" priority="83" stopIfTrue="1">
      <formula>OR(ISERR(C18),ISNA(C18))</formula>
    </cfRule>
    <cfRule type="expression" priority="84" stopIfTrue="1">
      <formula>OR(ISERR(C18),ISNA(C18))</formula>
    </cfRule>
  </conditionalFormatting>
  <conditionalFormatting sqref="C19">
    <cfRule type="expression" dxfId="833" priority="79" stopIfTrue="1">
      <formula>OR(ISERR(C19),ISNA(C19))</formula>
    </cfRule>
    <cfRule type="expression" priority="80" stopIfTrue="1">
      <formula>OR(ISERR(C19),ISNA(C19))</formula>
    </cfRule>
    <cfRule type="expression" priority="81" stopIfTrue="1">
      <formula>OR(ISERR(C19),ISNA(C19))</formula>
    </cfRule>
  </conditionalFormatting>
  <conditionalFormatting sqref="C20">
    <cfRule type="expression" dxfId="832" priority="76" stopIfTrue="1">
      <formula>OR(ISERR(C20),ISNA(C20))</formula>
    </cfRule>
    <cfRule type="expression" priority="77" stopIfTrue="1">
      <formula>OR(ISERR(C20),ISNA(C20))</formula>
    </cfRule>
    <cfRule type="expression" priority="78" stopIfTrue="1">
      <formula>OR(ISERR(C20),ISNA(C20))</formula>
    </cfRule>
  </conditionalFormatting>
  <conditionalFormatting sqref="C21">
    <cfRule type="expression" dxfId="831" priority="73" stopIfTrue="1">
      <formula>OR(ISERR(C21),ISNA(C21))</formula>
    </cfRule>
    <cfRule type="expression" priority="74" stopIfTrue="1">
      <formula>OR(ISERR(C21),ISNA(C21))</formula>
    </cfRule>
    <cfRule type="expression" priority="75" stopIfTrue="1">
      <formula>OR(ISERR(C21),ISNA(C21))</formula>
    </cfRule>
  </conditionalFormatting>
  <conditionalFormatting sqref="C22">
    <cfRule type="expression" dxfId="830" priority="70" stopIfTrue="1">
      <formula>OR(ISERR(C22),ISNA(C22))</formula>
    </cfRule>
    <cfRule type="expression" priority="71" stopIfTrue="1">
      <formula>OR(ISERR(C22),ISNA(C22))</formula>
    </cfRule>
    <cfRule type="expression" priority="72" stopIfTrue="1">
      <formula>OR(ISERR(C22),ISNA(C22))</formula>
    </cfRule>
  </conditionalFormatting>
  <conditionalFormatting sqref="D18">
    <cfRule type="expression" dxfId="829" priority="67" stopIfTrue="1">
      <formula>OR(ISERR(D18),ISNA(D18))</formula>
    </cfRule>
    <cfRule type="expression" priority="68" stopIfTrue="1">
      <formula>OR(ISERR(D18),ISNA(D18))</formula>
    </cfRule>
    <cfRule type="expression" priority="69" stopIfTrue="1">
      <formula>OR(ISERR(D18),ISNA(D18))</formula>
    </cfRule>
  </conditionalFormatting>
  <conditionalFormatting sqref="D19">
    <cfRule type="expression" dxfId="828" priority="64" stopIfTrue="1">
      <formula>OR(ISERR(D19),ISNA(D19))</formula>
    </cfRule>
    <cfRule type="expression" priority="65" stopIfTrue="1">
      <formula>OR(ISERR(D19),ISNA(D19))</formula>
    </cfRule>
    <cfRule type="expression" priority="66" stopIfTrue="1">
      <formula>OR(ISERR(D19),ISNA(D19))</formula>
    </cfRule>
  </conditionalFormatting>
  <conditionalFormatting sqref="D20">
    <cfRule type="expression" dxfId="827" priority="61" stopIfTrue="1">
      <formula>OR(ISERR(D20),ISNA(D20))</formula>
    </cfRule>
    <cfRule type="expression" priority="62" stopIfTrue="1">
      <formula>OR(ISERR(D20),ISNA(D20))</formula>
    </cfRule>
    <cfRule type="expression" priority="63" stopIfTrue="1">
      <formula>OR(ISERR(D20),ISNA(D20))</formula>
    </cfRule>
  </conditionalFormatting>
  <conditionalFormatting sqref="D21">
    <cfRule type="expression" dxfId="826" priority="58" stopIfTrue="1">
      <formula>OR(ISERR(D21),ISNA(D21))</formula>
    </cfRule>
    <cfRule type="expression" priority="59" stopIfTrue="1">
      <formula>OR(ISERR(D21),ISNA(D21))</formula>
    </cfRule>
    <cfRule type="expression" priority="60" stopIfTrue="1">
      <formula>OR(ISERR(D21),ISNA(D21))</formula>
    </cfRule>
  </conditionalFormatting>
  <conditionalFormatting sqref="D22">
    <cfRule type="expression" dxfId="825" priority="55" stopIfTrue="1">
      <formula>OR(ISERR(D22),ISNA(D22))</formula>
    </cfRule>
    <cfRule type="expression" priority="56" stopIfTrue="1">
      <formula>OR(ISERR(D22),ISNA(D22))</formula>
    </cfRule>
    <cfRule type="expression" priority="57" stopIfTrue="1">
      <formula>OR(ISERR(D22),ISNA(D22))</formula>
    </cfRule>
  </conditionalFormatting>
  <conditionalFormatting sqref="E18">
    <cfRule type="expression" dxfId="824" priority="52" stopIfTrue="1">
      <formula>OR(ISERR(E18),ISNA(E18))</formula>
    </cfRule>
    <cfRule type="expression" priority="53" stopIfTrue="1">
      <formula>OR(ISERR(E18),ISNA(E18))</formula>
    </cfRule>
    <cfRule type="expression" priority="54" stopIfTrue="1">
      <formula>OR(ISERR(E18),ISNA(E18))</formula>
    </cfRule>
  </conditionalFormatting>
  <conditionalFormatting sqref="E19">
    <cfRule type="expression" dxfId="823" priority="49" stopIfTrue="1">
      <formula>OR(ISERR(E19),ISNA(E19))</formula>
    </cfRule>
    <cfRule type="expression" priority="50" stopIfTrue="1">
      <formula>OR(ISERR(E19),ISNA(E19))</formula>
    </cfRule>
    <cfRule type="expression" priority="51" stopIfTrue="1">
      <formula>OR(ISERR(E19),ISNA(E19))</formula>
    </cfRule>
  </conditionalFormatting>
  <conditionalFormatting sqref="E20">
    <cfRule type="expression" dxfId="822" priority="46" stopIfTrue="1">
      <formula>OR(ISERR(E20),ISNA(E20))</formula>
    </cfRule>
    <cfRule type="expression" priority="47" stopIfTrue="1">
      <formula>OR(ISERR(E20),ISNA(E20))</formula>
    </cfRule>
    <cfRule type="expression" priority="48" stopIfTrue="1">
      <formula>OR(ISERR(E20),ISNA(E20))</formula>
    </cfRule>
  </conditionalFormatting>
  <conditionalFormatting sqref="E21">
    <cfRule type="expression" dxfId="821" priority="43" stopIfTrue="1">
      <formula>OR(ISERR(E21),ISNA(E21))</formula>
    </cfRule>
    <cfRule type="expression" priority="44" stopIfTrue="1">
      <formula>OR(ISERR(E21),ISNA(E21))</formula>
    </cfRule>
    <cfRule type="expression" priority="45" stopIfTrue="1">
      <formula>OR(ISERR(E21),ISNA(E21))</formula>
    </cfRule>
  </conditionalFormatting>
  <conditionalFormatting sqref="E22">
    <cfRule type="expression" dxfId="820" priority="40" stopIfTrue="1">
      <formula>OR(ISERR(E22),ISNA(E22))</formula>
    </cfRule>
    <cfRule type="expression" priority="41" stopIfTrue="1">
      <formula>OR(ISERR(E22),ISNA(E22))</formula>
    </cfRule>
    <cfRule type="expression" priority="42" stopIfTrue="1">
      <formula>OR(ISERR(E22),ISNA(E22))</formula>
    </cfRule>
  </conditionalFormatting>
  <conditionalFormatting sqref="F27">
    <cfRule type="expression" dxfId="819" priority="37" stopIfTrue="1">
      <formula>OR(ISERR(F27),ISNA(F27))</formula>
    </cfRule>
    <cfRule type="expression" priority="38" stopIfTrue="1">
      <formula>OR(ISERR(F27),ISNA(F27))</formula>
    </cfRule>
    <cfRule type="expression" priority="39" stopIfTrue="1">
      <formula>OR(ISERR(F27),ISNA(F27))</formula>
    </cfRule>
  </conditionalFormatting>
  <conditionalFormatting sqref="F28">
    <cfRule type="expression" dxfId="818" priority="34" stopIfTrue="1">
      <formula>OR(ISERR(F28),ISNA(F28))</formula>
    </cfRule>
    <cfRule type="expression" priority="35" stopIfTrue="1">
      <formula>OR(ISERR(F28),ISNA(F28))</formula>
    </cfRule>
    <cfRule type="expression" priority="36" stopIfTrue="1">
      <formula>OR(ISERR(F28),ISNA(F28))</formula>
    </cfRule>
  </conditionalFormatting>
  <conditionalFormatting sqref="D32">
    <cfRule type="expression" dxfId="817" priority="31" stopIfTrue="1">
      <formula>OR(ISERR(D32),ISNA(D32))</formula>
    </cfRule>
    <cfRule type="expression" priority="32" stopIfTrue="1">
      <formula>OR(ISERR(D32),ISNA(D32))</formula>
    </cfRule>
    <cfRule type="expression" priority="33" stopIfTrue="1">
      <formula>OR(ISERR(D32),ISNA(D32))</formula>
    </cfRule>
  </conditionalFormatting>
  <conditionalFormatting sqref="D33">
    <cfRule type="expression" dxfId="816" priority="28" stopIfTrue="1">
      <formula>OR(ISERR(D33),ISNA(D33))</formula>
    </cfRule>
    <cfRule type="expression" priority="29" stopIfTrue="1">
      <formula>OR(ISERR(D33),ISNA(D33))</formula>
    </cfRule>
    <cfRule type="expression" priority="30" stopIfTrue="1">
      <formula>OR(ISERR(D33),ISNA(D33))</formula>
    </cfRule>
  </conditionalFormatting>
  <conditionalFormatting sqref="D34">
    <cfRule type="expression" dxfId="815" priority="25" stopIfTrue="1">
      <formula>OR(ISERR(D34),ISNA(D34))</formula>
    </cfRule>
    <cfRule type="expression" priority="26" stopIfTrue="1">
      <formula>OR(ISERR(D34),ISNA(D34))</formula>
    </cfRule>
    <cfRule type="expression" priority="27" stopIfTrue="1">
      <formula>OR(ISERR(D34),ISNA(D34))</formula>
    </cfRule>
  </conditionalFormatting>
  <conditionalFormatting sqref="D35">
    <cfRule type="expression" dxfId="814" priority="22" stopIfTrue="1">
      <formula>OR(ISERR(D35),ISNA(D35))</formula>
    </cfRule>
    <cfRule type="expression" priority="23" stopIfTrue="1">
      <formula>OR(ISERR(D35),ISNA(D35))</formula>
    </cfRule>
    <cfRule type="expression" priority="24" stopIfTrue="1">
      <formula>OR(ISERR(D35),ISNA(D35))</formula>
    </cfRule>
  </conditionalFormatting>
  <conditionalFormatting sqref="D36">
    <cfRule type="expression" dxfId="813" priority="19" stopIfTrue="1">
      <formula>OR(ISERR(D36),ISNA(D36))</formula>
    </cfRule>
    <cfRule type="expression" priority="20" stopIfTrue="1">
      <formula>OR(ISERR(D36),ISNA(D36))</formula>
    </cfRule>
    <cfRule type="expression" priority="21" stopIfTrue="1">
      <formula>OR(ISERR(D36),ISNA(D36))</formula>
    </cfRule>
  </conditionalFormatting>
  <conditionalFormatting sqref="E39">
    <cfRule type="expression" dxfId="812" priority="16" stopIfTrue="1">
      <formula>OR(ISERR(E39),ISNA(E39))</formula>
    </cfRule>
    <cfRule type="expression" priority="17" stopIfTrue="1">
      <formula>OR(ISERR(E39),ISNA(E39))</formula>
    </cfRule>
    <cfRule type="expression" priority="18" stopIfTrue="1">
      <formula>OR(ISERR(E39),ISNA(E39))</formula>
    </cfRule>
  </conditionalFormatting>
  <conditionalFormatting sqref="D42">
    <cfRule type="expression" dxfId="811" priority="13" stopIfTrue="1">
      <formula>OR(ISERR(D42),ISNA(D42))</formula>
    </cfRule>
    <cfRule type="expression" priority="14" stopIfTrue="1">
      <formula>OR(ISERR(D42),ISNA(D42))</formula>
    </cfRule>
    <cfRule type="expression" priority="15" stopIfTrue="1">
      <formula>OR(ISERR(D42),ISNA(D42))</formula>
    </cfRule>
  </conditionalFormatting>
  <conditionalFormatting sqref="D43">
    <cfRule type="expression" dxfId="810" priority="10" stopIfTrue="1">
      <formula>OR(ISERR(D43),ISNA(D43))</formula>
    </cfRule>
    <cfRule type="expression" priority="11" stopIfTrue="1">
      <formula>OR(ISERR(D43),ISNA(D43))</formula>
    </cfRule>
    <cfRule type="expression" priority="12" stopIfTrue="1">
      <formula>OR(ISERR(D43),ISNA(D43))</formula>
    </cfRule>
  </conditionalFormatting>
  <conditionalFormatting sqref="D44">
    <cfRule type="expression" dxfId="809" priority="7" stopIfTrue="1">
      <formula>OR(ISERR(D44),ISNA(D44))</formula>
    </cfRule>
    <cfRule type="expression" priority="8" stopIfTrue="1">
      <formula>OR(ISERR(D44),ISNA(D44))</formula>
    </cfRule>
    <cfRule type="expression" priority="9" stopIfTrue="1">
      <formula>OR(ISERR(D44),ISNA(D44))</formula>
    </cfRule>
  </conditionalFormatting>
  <conditionalFormatting sqref="D47">
    <cfRule type="expression" dxfId="808" priority="4" stopIfTrue="1">
      <formula>OR(ISERR(D47),ISNA(D47))</formula>
    </cfRule>
    <cfRule type="expression" priority="5" stopIfTrue="1">
      <formula>OR(ISERR(D47),ISNA(D47))</formula>
    </cfRule>
    <cfRule type="expression" priority="6" stopIfTrue="1">
      <formula>OR(ISERR(D47),ISNA(D47))</formula>
    </cfRule>
  </conditionalFormatting>
  <conditionalFormatting sqref="D48">
    <cfRule type="expression" dxfId="807" priority="1" stopIfTrue="1">
      <formula>OR(ISERR(D48),ISNA(D48))</formula>
    </cfRule>
    <cfRule type="expression" priority="2" stopIfTrue="1">
      <formula>OR(ISERR(D48),ISNA(D48))</formula>
    </cfRule>
    <cfRule type="expression" priority="3" stopIfTrue="1">
      <formula>OR(ISERR(D48),ISNA(D48))</formula>
    </cfRule>
  </conditionalFormatting>
  <dataValidations count="2">
    <dataValidation type="whole" allowBlank="1" showInputMessage="1" showErrorMessage="1" sqref="F24" xr:uid="{00000000-0002-0000-0300-000000000000}">
      <formula1>-9999999999</formula1>
      <formula2>9999999999</formula2>
    </dataValidation>
    <dataValidation type="whole" allowBlank="1" showInputMessage="1" showErrorMessage="1" errorTitle="DATA VALIDATION -  ERROR" error="Enter numbers only. Round to the nearest dollar. Decimal points not accepted. " promptTitle="DATA VALIDATION" prompt="Enter numbers only. Round to the nearest dollar. Decimal points not accepted. " sqref="C8:E13 F27:F28 D32:D36 E39 D42:D44 D47:D48 C18:E22" xr:uid="{00000000-0002-0000-0300-000001000000}">
      <formula1>-9999999999</formula1>
      <formula2>9999999999</formula2>
    </dataValidation>
  </dataValidations>
  <pageMargins left="0.7" right="0.7" top="0" bottom="0"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F39"/>
  <sheetViews>
    <sheetView workbookViewId="0">
      <selection activeCell="C11" sqref="C11"/>
    </sheetView>
  </sheetViews>
  <sheetFormatPr defaultRowHeight="15" x14ac:dyDescent="0.25"/>
  <cols>
    <col min="1" max="1" width="7.7109375" customWidth="1"/>
    <col min="2" max="2" width="8.28515625" customWidth="1"/>
    <col min="3" max="6" width="18.5703125" customWidth="1"/>
  </cols>
  <sheetData>
    <row r="1" spans="1:6" ht="15.75" x14ac:dyDescent="0.25">
      <c r="A1" s="55" t="s">
        <v>30</v>
      </c>
      <c r="B1" s="13"/>
      <c r="C1" s="13"/>
      <c r="D1" s="13"/>
      <c r="E1" s="13"/>
      <c r="F1" s="13"/>
    </row>
    <row r="2" spans="1:6" x14ac:dyDescent="0.25">
      <c r="A2" s="651" t="s">
        <v>31</v>
      </c>
      <c r="B2" s="652"/>
      <c r="C2" s="653" t="s">
        <v>25</v>
      </c>
      <c r="D2" s="654"/>
      <c r="E2" s="654"/>
      <c r="F2" s="655"/>
    </row>
    <row r="3" spans="1:6" ht="15.75" x14ac:dyDescent="0.25">
      <c r="A3" s="649">
        <f>FILING_YEAR</f>
        <v>2024</v>
      </c>
      <c r="B3" s="650"/>
      <c r="C3" s="646" t="str">
        <f>CO_NAME</f>
        <v xml:space="preserve"> </v>
      </c>
      <c r="D3" s="647"/>
      <c r="E3" s="647"/>
      <c r="F3" s="648"/>
    </row>
    <row r="4" spans="1:6" ht="15.75" x14ac:dyDescent="0.25">
      <c r="A4" s="214" t="s">
        <v>94</v>
      </c>
      <c r="B4" s="17"/>
      <c r="C4" s="71"/>
      <c r="D4" s="17"/>
      <c r="E4" s="17"/>
      <c r="F4" s="17"/>
    </row>
    <row r="5" spans="1:6" ht="15.75" x14ac:dyDescent="0.25">
      <c r="A5" s="72" t="s">
        <v>95</v>
      </c>
      <c r="B5" s="13"/>
      <c r="C5" s="13"/>
      <c r="D5" s="13"/>
      <c r="E5" s="13"/>
      <c r="F5" s="85"/>
    </row>
    <row r="6" spans="1:6" ht="15.75" x14ac:dyDescent="0.25">
      <c r="A6" s="38"/>
      <c r="B6" s="14"/>
      <c r="C6" s="73" t="s">
        <v>96</v>
      </c>
      <c r="D6" s="73" t="s">
        <v>97</v>
      </c>
      <c r="E6" s="73"/>
      <c r="F6" s="173" t="s">
        <v>62</v>
      </c>
    </row>
    <row r="7" spans="1:6" ht="15.75" x14ac:dyDescent="0.25">
      <c r="A7" s="35"/>
      <c r="B7" s="13"/>
      <c r="C7" s="74" t="s">
        <v>98</v>
      </c>
      <c r="D7" s="74" t="s">
        <v>99</v>
      </c>
      <c r="E7" s="74" t="s">
        <v>100</v>
      </c>
      <c r="F7" s="174" t="s">
        <v>101</v>
      </c>
    </row>
    <row r="8" spans="1:6" x14ac:dyDescent="0.25">
      <c r="A8" s="41" t="s">
        <v>545</v>
      </c>
      <c r="B8" s="42"/>
      <c r="C8" s="308">
        <v>0</v>
      </c>
      <c r="D8" s="308">
        <v>0</v>
      </c>
      <c r="E8" s="308">
        <v>0</v>
      </c>
      <c r="F8" s="315">
        <f t="shared" ref="F8:F13" si="0">SUM(C8-D8-E8)</f>
        <v>0</v>
      </c>
    </row>
    <row r="9" spans="1:6" ht="15.75" x14ac:dyDescent="0.25">
      <c r="A9" s="41" t="s">
        <v>67</v>
      </c>
      <c r="B9" s="14"/>
      <c r="C9" s="308">
        <v>0</v>
      </c>
      <c r="D9" s="308">
        <v>0</v>
      </c>
      <c r="E9" s="308">
        <v>0</v>
      </c>
      <c r="F9" s="315">
        <f t="shared" si="0"/>
        <v>0</v>
      </c>
    </row>
    <row r="10" spans="1:6" ht="15.75" x14ac:dyDescent="0.25">
      <c r="A10" s="41" t="s">
        <v>546</v>
      </c>
      <c r="B10" s="14"/>
      <c r="C10" s="308">
        <v>0</v>
      </c>
      <c r="D10" s="308">
        <v>0</v>
      </c>
      <c r="E10" s="308">
        <v>0</v>
      </c>
      <c r="F10" s="315">
        <f t="shared" si="0"/>
        <v>0</v>
      </c>
    </row>
    <row r="11" spans="1:6" ht="15.75" x14ac:dyDescent="0.25">
      <c r="A11" s="41" t="s">
        <v>586</v>
      </c>
      <c r="B11" s="14"/>
      <c r="C11" s="308">
        <v>0</v>
      </c>
      <c r="D11" s="308">
        <v>0</v>
      </c>
      <c r="E11" s="308">
        <v>0</v>
      </c>
      <c r="F11" s="319">
        <f t="shared" si="0"/>
        <v>0</v>
      </c>
    </row>
    <row r="12" spans="1:6" ht="15.75" x14ac:dyDescent="0.25">
      <c r="A12" s="41" t="s">
        <v>547</v>
      </c>
      <c r="B12" s="14"/>
      <c r="C12" s="308">
        <v>0</v>
      </c>
      <c r="D12" s="308">
        <v>0</v>
      </c>
      <c r="E12" s="308">
        <v>0</v>
      </c>
      <c r="F12" s="319">
        <f t="shared" si="0"/>
        <v>0</v>
      </c>
    </row>
    <row r="13" spans="1:6" ht="15.75" x14ac:dyDescent="0.25">
      <c r="A13" s="44" t="s">
        <v>68</v>
      </c>
      <c r="B13" s="75"/>
      <c r="C13" s="308">
        <v>0</v>
      </c>
      <c r="D13" s="308">
        <v>0</v>
      </c>
      <c r="E13" s="308">
        <v>0</v>
      </c>
      <c r="F13" s="315">
        <f t="shared" si="0"/>
        <v>0</v>
      </c>
    </row>
    <row r="14" spans="1:6" ht="15.75" x14ac:dyDescent="0.25">
      <c r="A14" s="209" t="s">
        <v>102</v>
      </c>
      <c r="B14" s="208"/>
      <c r="C14" s="315">
        <f>SUM(C8:C13)</f>
        <v>0</v>
      </c>
      <c r="D14" s="315">
        <f>SUM(D8:D13)</f>
        <v>0</v>
      </c>
      <c r="E14" s="315">
        <f>SUM(E8:E13)</f>
        <v>0</v>
      </c>
      <c r="F14" s="315">
        <f>SUM(F8:F13)</f>
        <v>0</v>
      </c>
    </row>
    <row r="15" spans="1:6" ht="15.75" x14ac:dyDescent="0.25">
      <c r="A15" s="76"/>
      <c r="B15" s="1"/>
      <c r="C15" s="26"/>
      <c r="D15" s="26"/>
      <c r="E15" s="26"/>
      <c r="F15" s="46"/>
    </row>
    <row r="16" spans="1:6" ht="15.75" x14ac:dyDescent="0.25">
      <c r="A16" s="77" t="s">
        <v>103</v>
      </c>
      <c r="B16" s="28"/>
      <c r="C16" s="78"/>
      <c r="D16" s="78"/>
      <c r="E16" s="78"/>
      <c r="F16" s="29"/>
    </row>
    <row r="17" spans="1:6" ht="15.75" x14ac:dyDescent="0.25">
      <c r="A17" s="7"/>
      <c r="B17" s="1"/>
      <c r="C17" s="74" t="s">
        <v>104</v>
      </c>
      <c r="D17" s="195" t="s">
        <v>97</v>
      </c>
      <c r="E17" s="79"/>
      <c r="F17" s="195" t="s">
        <v>73</v>
      </c>
    </row>
    <row r="18" spans="1:6" ht="15.75" x14ac:dyDescent="0.25">
      <c r="A18" s="8"/>
      <c r="B18" s="13"/>
      <c r="C18" s="74" t="s">
        <v>105</v>
      </c>
      <c r="D18" s="194" t="s">
        <v>99</v>
      </c>
      <c r="E18" s="79"/>
      <c r="F18" s="194" t="s">
        <v>101</v>
      </c>
    </row>
    <row r="19" spans="1:6" x14ac:dyDescent="0.25">
      <c r="A19" s="8" t="s">
        <v>545</v>
      </c>
      <c r="B19" s="42"/>
      <c r="C19" s="308">
        <v>0</v>
      </c>
      <c r="D19" s="308">
        <v>0</v>
      </c>
      <c r="E19" s="316"/>
      <c r="F19" s="317">
        <f>SUM(C19-D19)</f>
        <v>0</v>
      </c>
    </row>
    <row r="20" spans="1:6" ht="15.75" x14ac:dyDescent="0.25">
      <c r="A20" s="41" t="s">
        <v>67</v>
      </c>
      <c r="B20" s="14"/>
      <c r="C20" s="308">
        <v>0</v>
      </c>
      <c r="D20" s="308">
        <v>0</v>
      </c>
      <c r="E20" s="316"/>
      <c r="F20" s="317">
        <f>SUM(C20-D20)</f>
        <v>0</v>
      </c>
    </row>
    <row r="21" spans="1:6" ht="15.75" x14ac:dyDescent="0.25">
      <c r="A21" s="41" t="s">
        <v>546</v>
      </c>
      <c r="B21" s="14"/>
      <c r="C21" s="308">
        <v>0</v>
      </c>
      <c r="D21" s="308">
        <v>0</v>
      </c>
      <c r="E21" s="316"/>
      <c r="F21" s="317">
        <f>SUM(C21-D21)</f>
        <v>0</v>
      </c>
    </row>
    <row r="22" spans="1:6" ht="15.75" x14ac:dyDescent="0.25">
      <c r="A22" s="18" t="s">
        <v>74</v>
      </c>
      <c r="B22" s="14"/>
      <c r="C22" s="308">
        <v>0</v>
      </c>
      <c r="D22" s="308">
        <v>0</v>
      </c>
      <c r="E22" s="316"/>
      <c r="F22" s="317">
        <f>SUM(C22-D22)</f>
        <v>0</v>
      </c>
    </row>
    <row r="23" spans="1:6" ht="15.75" x14ac:dyDescent="0.25">
      <c r="A23" s="41" t="s">
        <v>68</v>
      </c>
      <c r="B23" s="14"/>
      <c r="C23" s="308">
        <v>0</v>
      </c>
      <c r="D23" s="308">
        <v>0</v>
      </c>
      <c r="E23" s="316"/>
      <c r="F23" s="317">
        <f>SUM(C23-D23)</f>
        <v>0</v>
      </c>
    </row>
    <row r="24" spans="1:6" ht="15.75" x14ac:dyDescent="0.25">
      <c r="A24" s="209" t="s">
        <v>102</v>
      </c>
      <c r="B24" s="208"/>
      <c r="C24" s="317">
        <f>SUM(C19:C23)</f>
        <v>0</v>
      </c>
      <c r="D24" s="317">
        <f>SUM(D19:D23)</f>
        <v>0</v>
      </c>
      <c r="E24" s="318"/>
      <c r="F24" s="317">
        <f>SUM(F19:F23)</f>
        <v>0</v>
      </c>
    </row>
    <row r="25" spans="1:6" ht="15.75" x14ac:dyDescent="0.25">
      <c r="A25" s="207"/>
      <c r="B25" s="211"/>
      <c r="C25" s="201"/>
      <c r="D25" s="201"/>
      <c r="E25" s="212"/>
      <c r="F25" s="644">
        <f>F14+F24</f>
        <v>0</v>
      </c>
    </row>
    <row r="26" spans="1:6" ht="15.75" x14ac:dyDescent="0.25">
      <c r="A26" s="210" t="s">
        <v>106</v>
      </c>
      <c r="B26" s="28"/>
      <c r="C26" s="78"/>
      <c r="D26" s="78"/>
      <c r="E26" s="29"/>
      <c r="F26" s="645"/>
    </row>
    <row r="27" spans="1:6" ht="15.75" x14ac:dyDescent="0.25">
      <c r="A27" s="7"/>
      <c r="B27" s="10" t="s">
        <v>107</v>
      </c>
      <c r="C27" s="26"/>
      <c r="D27" s="26"/>
      <c r="E27" s="308">
        <v>0</v>
      </c>
      <c r="F27" s="284"/>
    </row>
    <row r="28" spans="1:6" ht="15.75" x14ac:dyDescent="0.25">
      <c r="A28" s="41"/>
      <c r="B28" s="19" t="s">
        <v>108</v>
      </c>
      <c r="C28" s="21"/>
      <c r="D28" s="21"/>
      <c r="E28" s="308">
        <v>0</v>
      </c>
      <c r="F28" s="285"/>
    </row>
    <row r="29" spans="1:6" ht="33" customHeight="1" x14ac:dyDescent="0.25">
      <c r="A29" s="80" t="s">
        <v>109</v>
      </c>
      <c r="B29" s="19"/>
      <c r="C29" s="21"/>
      <c r="D29" s="21"/>
      <c r="E29" s="29"/>
      <c r="F29" s="319">
        <f>TOT_LOSS_PD-E27+E28</f>
        <v>0</v>
      </c>
    </row>
    <row r="30" spans="1:6" ht="15.75" x14ac:dyDescent="0.25">
      <c r="A30" s="80" t="s">
        <v>549</v>
      </c>
      <c r="B30" s="19"/>
      <c r="C30" s="21"/>
      <c r="D30" s="21"/>
      <c r="E30" s="308">
        <v>0</v>
      </c>
      <c r="F30" s="286"/>
    </row>
    <row r="31" spans="1:6" ht="15.75" x14ac:dyDescent="0.25">
      <c r="A31" s="41"/>
      <c r="B31" s="19" t="s">
        <v>110</v>
      </c>
      <c r="C31" s="21"/>
      <c r="D31" s="21"/>
      <c r="E31" s="308">
        <v>0</v>
      </c>
      <c r="F31" s="286"/>
    </row>
    <row r="32" spans="1:6" ht="15.75" x14ac:dyDescent="0.25">
      <c r="A32" s="81" t="s">
        <v>111</v>
      </c>
      <c r="B32" s="45"/>
      <c r="C32" s="82"/>
      <c r="D32" s="82"/>
      <c r="E32" s="319">
        <f>E30-E31</f>
        <v>0</v>
      </c>
      <c r="F32" s="286"/>
    </row>
    <row r="33" spans="1:6" ht="15.75" x14ac:dyDescent="0.25">
      <c r="A33" s="7"/>
      <c r="B33" s="10" t="s">
        <v>112</v>
      </c>
      <c r="C33" s="26"/>
      <c r="D33" s="26"/>
      <c r="E33" s="308">
        <v>0</v>
      </c>
      <c r="F33" s="286"/>
    </row>
    <row r="34" spans="1:6" ht="15.75" x14ac:dyDescent="0.25">
      <c r="A34" s="41"/>
      <c r="B34" s="19" t="s">
        <v>113</v>
      </c>
      <c r="C34" s="21"/>
      <c r="D34" s="21"/>
      <c r="E34" s="308">
        <v>0</v>
      </c>
      <c r="F34" s="286"/>
    </row>
    <row r="35" spans="1:6" ht="15.75" x14ac:dyDescent="0.25">
      <c r="A35" s="18"/>
      <c r="B35" s="19"/>
      <c r="C35" s="21"/>
      <c r="D35" s="21"/>
      <c r="E35" s="46"/>
      <c r="F35" s="644">
        <f>E32-E33+E34</f>
        <v>0</v>
      </c>
    </row>
    <row r="36" spans="1:6" ht="15.75" x14ac:dyDescent="0.25">
      <c r="A36" s="84" t="s">
        <v>114</v>
      </c>
      <c r="B36" s="10"/>
      <c r="C36" s="26"/>
      <c r="D36" s="26"/>
      <c r="E36" s="26"/>
      <c r="F36" s="658"/>
    </row>
    <row r="37" spans="1:6" ht="33.75" customHeight="1" x14ac:dyDescent="0.25">
      <c r="A37" s="656" t="s">
        <v>548</v>
      </c>
      <c r="B37" s="657"/>
      <c r="C37" s="657"/>
      <c r="D37" s="657"/>
      <c r="E37" s="657"/>
      <c r="F37" s="319">
        <f>(TOT_LOSS_PD-E27+E28)+(E32-E33+E34)</f>
        <v>0</v>
      </c>
    </row>
    <row r="38" spans="1:6" ht="71.25" customHeight="1" x14ac:dyDescent="0.25">
      <c r="A38" s="643"/>
      <c r="B38" s="528"/>
      <c r="C38" s="528"/>
      <c r="D38" s="528"/>
      <c r="E38" s="528"/>
      <c r="F38" s="577"/>
    </row>
    <row r="39" spans="1:6" ht="15.75" x14ac:dyDescent="0.25">
      <c r="A39" s="202" t="str">
        <f>RevisionCover</f>
        <v>MO 375-0437 - Revised 12/24</v>
      </c>
      <c r="B39" s="1"/>
      <c r="C39" s="55"/>
      <c r="D39" s="1"/>
      <c r="E39" s="70"/>
      <c r="F39" s="216" t="s">
        <v>305</v>
      </c>
    </row>
  </sheetData>
  <sheetProtection algorithmName="SHA-512" hashValue="FDarosg7bi2RKqcJTR9h8J93dN1uguli0y/capCXwzsoBaDYASXL0hQAY0ULmAmMYM/3aBEyo9hrVEi6GGxB7Q==" saltValue="PyIqeF04jENCYk4PK4labg==" spinCount="100000" sheet="1" selectLockedCells="1"/>
  <customSheetViews>
    <customSheetView guid="{A5FF1624-1AC3-4A8F-BE87-FB34E4AF9F76}" topLeftCell="A15">
      <selection activeCell="D9" sqref="D9"/>
      <pageMargins left="0.7" right="0.7" top="0.75" bottom="0.75" header="0.3" footer="0.3"/>
      <pageSetup orientation="portrait" r:id="rId1"/>
    </customSheetView>
  </customSheetViews>
  <mergeCells count="8">
    <mergeCell ref="A38:F38"/>
    <mergeCell ref="F25:F26"/>
    <mergeCell ref="C3:F3"/>
    <mergeCell ref="A3:B3"/>
    <mergeCell ref="A2:B2"/>
    <mergeCell ref="C2:F2"/>
    <mergeCell ref="A37:E37"/>
    <mergeCell ref="F35:F36"/>
  </mergeCells>
  <conditionalFormatting sqref="C4:D5 A6:A7 E15:E24 A15 F15:F16 A17:A18 C19:D23 C15:D16 B35:E37 A25 B25:E26 D39:F39 A27:A28 B29:B30 A31 B32:D32 F30:F32 C33:F34 B39 C27:E31 A33:A35 C1 D1:D3 F1:F5 E1:E6 B1:B24 C8:E13">
    <cfRule type="expression" dxfId="806" priority="88" stopIfTrue="1">
      <formula>OR(ISERR(A1),ISNA(A1))</formula>
    </cfRule>
    <cfRule type="expression" priority="254" stopIfTrue="1">
      <formula>OR(ISERR(A1),ISNA(A1))</formula>
    </cfRule>
    <cfRule type="expression" priority="420" stopIfTrue="1">
      <formula>OR(ISERR(A1),ISNA(A1))</formula>
    </cfRule>
  </conditionalFormatting>
  <conditionalFormatting sqref="C8">
    <cfRule type="expression" dxfId="805" priority="82" stopIfTrue="1">
      <formula>OR(ISERR(C8),ISNA(C8))</formula>
    </cfRule>
    <cfRule type="expression" priority="83" stopIfTrue="1">
      <formula>OR(ISERR(C8),ISNA(C8))</formula>
    </cfRule>
    <cfRule type="expression" priority="84" stopIfTrue="1">
      <formula>OR(ISERR(C8),ISNA(C8))</formula>
    </cfRule>
  </conditionalFormatting>
  <conditionalFormatting sqref="C9">
    <cfRule type="expression" dxfId="804" priority="79" stopIfTrue="1">
      <formula>OR(ISERR(C9),ISNA(C9))</formula>
    </cfRule>
    <cfRule type="expression" priority="80" stopIfTrue="1">
      <formula>OR(ISERR(C9),ISNA(C9))</formula>
    </cfRule>
    <cfRule type="expression" priority="81" stopIfTrue="1">
      <formula>OR(ISERR(C9),ISNA(C9))</formula>
    </cfRule>
  </conditionalFormatting>
  <conditionalFormatting sqref="C10:C12">
    <cfRule type="expression" dxfId="803" priority="76" stopIfTrue="1">
      <formula>OR(ISERR(C10),ISNA(C10))</formula>
    </cfRule>
    <cfRule type="expression" priority="77" stopIfTrue="1">
      <formula>OR(ISERR(C10),ISNA(C10))</formula>
    </cfRule>
    <cfRule type="expression" priority="78" stopIfTrue="1">
      <formula>OR(ISERR(C10),ISNA(C10))</formula>
    </cfRule>
  </conditionalFormatting>
  <conditionalFormatting sqref="C13">
    <cfRule type="expression" dxfId="802" priority="73" stopIfTrue="1">
      <formula>OR(ISERR(C13),ISNA(C13))</formula>
    </cfRule>
    <cfRule type="expression" priority="74" stopIfTrue="1">
      <formula>OR(ISERR(C13),ISNA(C13))</formula>
    </cfRule>
    <cfRule type="expression" priority="75" stopIfTrue="1">
      <formula>OR(ISERR(C13),ISNA(C13))</formula>
    </cfRule>
  </conditionalFormatting>
  <conditionalFormatting sqref="D8">
    <cfRule type="expression" dxfId="801" priority="70" stopIfTrue="1">
      <formula>OR(ISERR(D8),ISNA(D8))</formula>
    </cfRule>
    <cfRule type="expression" priority="71" stopIfTrue="1">
      <formula>OR(ISERR(D8),ISNA(D8))</formula>
    </cfRule>
    <cfRule type="expression" priority="72" stopIfTrue="1">
      <formula>OR(ISERR(D8),ISNA(D8))</formula>
    </cfRule>
  </conditionalFormatting>
  <conditionalFormatting sqref="D9">
    <cfRule type="expression" dxfId="800" priority="67" stopIfTrue="1">
      <formula>OR(ISERR(D9),ISNA(D9))</formula>
    </cfRule>
    <cfRule type="expression" priority="68" stopIfTrue="1">
      <formula>OR(ISERR(D9),ISNA(D9))</formula>
    </cfRule>
    <cfRule type="expression" priority="69" stopIfTrue="1">
      <formula>OR(ISERR(D9),ISNA(D9))</formula>
    </cfRule>
  </conditionalFormatting>
  <conditionalFormatting sqref="D10:D12">
    <cfRule type="expression" dxfId="799" priority="64" stopIfTrue="1">
      <formula>OR(ISERR(D10),ISNA(D10))</formula>
    </cfRule>
    <cfRule type="expression" priority="65" stopIfTrue="1">
      <formula>OR(ISERR(D10),ISNA(D10))</formula>
    </cfRule>
    <cfRule type="expression" priority="66" stopIfTrue="1">
      <formula>OR(ISERR(D10),ISNA(D10))</formula>
    </cfRule>
  </conditionalFormatting>
  <conditionalFormatting sqref="D13">
    <cfRule type="expression" dxfId="798" priority="61" stopIfTrue="1">
      <formula>OR(ISERR(D13),ISNA(D13))</formula>
    </cfRule>
    <cfRule type="expression" priority="62" stopIfTrue="1">
      <formula>OR(ISERR(D13),ISNA(D13))</formula>
    </cfRule>
    <cfRule type="expression" priority="63" stopIfTrue="1">
      <formula>OR(ISERR(D13),ISNA(D13))</formula>
    </cfRule>
  </conditionalFormatting>
  <conditionalFormatting sqref="E8">
    <cfRule type="expression" dxfId="797" priority="58" stopIfTrue="1">
      <formula>OR(ISERR(E8),ISNA(E8))</formula>
    </cfRule>
    <cfRule type="expression" priority="59" stopIfTrue="1">
      <formula>OR(ISERR(E8),ISNA(E8))</formula>
    </cfRule>
    <cfRule type="expression" priority="60" stopIfTrue="1">
      <formula>OR(ISERR(E8),ISNA(E8))</formula>
    </cfRule>
  </conditionalFormatting>
  <conditionalFormatting sqref="E9">
    <cfRule type="expression" dxfId="796" priority="55" stopIfTrue="1">
      <formula>OR(ISERR(E9),ISNA(E9))</formula>
    </cfRule>
    <cfRule type="expression" priority="56" stopIfTrue="1">
      <formula>OR(ISERR(E9),ISNA(E9))</formula>
    </cfRule>
    <cfRule type="expression" priority="57" stopIfTrue="1">
      <formula>OR(ISERR(E9),ISNA(E9))</formula>
    </cfRule>
  </conditionalFormatting>
  <conditionalFormatting sqref="E10:E12">
    <cfRule type="expression" dxfId="795" priority="52" stopIfTrue="1">
      <formula>OR(ISERR(E10),ISNA(E10))</formula>
    </cfRule>
    <cfRule type="expression" priority="53" stopIfTrue="1">
      <formula>OR(ISERR(E10),ISNA(E10))</formula>
    </cfRule>
    <cfRule type="expression" priority="54" stopIfTrue="1">
      <formula>OR(ISERR(E10),ISNA(E10))</formula>
    </cfRule>
  </conditionalFormatting>
  <conditionalFormatting sqref="E13">
    <cfRule type="expression" dxfId="794" priority="49" stopIfTrue="1">
      <formula>OR(ISERR(E13),ISNA(E13))</formula>
    </cfRule>
    <cfRule type="expression" priority="50" stopIfTrue="1">
      <formula>OR(ISERR(E13),ISNA(E13))</formula>
    </cfRule>
    <cfRule type="expression" priority="51" stopIfTrue="1">
      <formula>OR(ISERR(E13),ISNA(E13))</formula>
    </cfRule>
  </conditionalFormatting>
  <conditionalFormatting sqref="C19">
    <cfRule type="expression" dxfId="793" priority="46" stopIfTrue="1">
      <formula>OR(ISERR(C19),ISNA(C19))</formula>
    </cfRule>
    <cfRule type="expression" priority="47" stopIfTrue="1">
      <formula>OR(ISERR(C19),ISNA(C19))</formula>
    </cfRule>
    <cfRule type="expression" priority="48" stopIfTrue="1">
      <formula>OR(ISERR(C19),ISNA(C19))</formula>
    </cfRule>
  </conditionalFormatting>
  <conditionalFormatting sqref="C20">
    <cfRule type="expression" dxfId="792" priority="43" stopIfTrue="1">
      <formula>OR(ISERR(C20),ISNA(C20))</formula>
    </cfRule>
    <cfRule type="expression" priority="44" stopIfTrue="1">
      <formula>OR(ISERR(C20),ISNA(C20))</formula>
    </cfRule>
    <cfRule type="expression" priority="45" stopIfTrue="1">
      <formula>OR(ISERR(C20),ISNA(C20))</formula>
    </cfRule>
  </conditionalFormatting>
  <conditionalFormatting sqref="C21">
    <cfRule type="expression" dxfId="791" priority="40" stopIfTrue="1">
      <formula>OR(ISERR(C21),ISNA(C21))</formula>
    </cfRule>
    <cfRule type="expression" priority="41" stopIfTrue="1">
      <formula>OR(ISERR(C21),ISNA(C21))</formula>
    </cfRule>
    <cfRule type="expression" priority="42" stopIfTrue="1">
      <formula>OR(ISERR(C21),ISNA(C21))</formula>
    </cfRule>
  </conditionalFormatting>
  <conditionalFormatting sqref="C22">
    <cfRule type="expression" dxfId="790" priority="37" stopIfTrue="1">
      <formula>OR(ISERR(C22),ISNA(C22))</formula>
    </cfRule>
    <cfRule type="expression" priority="38" stopIfTrue="1">
      <formula>OR(ISERR(C22),ISNA(C22))</formula>
    </cfRule>
    <cfRule type="expression" priority="39" stopIfTrue="1">
      <formula>OR(ISERR(C22),ISNA(C22))</formula>
    </cfRule>
  </conditionalFormatting>
  <conditionalFormatting sqref="C23">
    <cfRule type="expression" dxfId="789" priority="34" stopIfTrue="1">
      <formula>OR(ISERR(C23),ISNA(C23))</formula>
    </cfRule>
    <cfRule type="expression" priority="35" stopIfTrue="1">
      <formula>OR(ISERR(C23),ISNA(C23))</formula>
    </cfRule>
    <cfRule type="expression" priority="36" stopIfTrue="1">
      <formula>OR(ISERR(C23),ISNA(C23))</formula>
    </cfRule>
  </conditionalFormatting>
  <conditionalFormatting sqref="D19">
    <cfRule type="expression" dxfId="788" priority="31" stopIfTrue="1">
      <formula>OR(ISERR(D19),ISNA(D19))</formula>
    </cfRule>
    <cfRule type="expression" priority="32" stopIfTrue="1">
      <formula>OR(ISERR(D19),ISNA(D19))</formula>
    </cfRule>
    <cfRule type="expression" priority="33" stopIfTrue="1">
      <formula>OR(ISERR(D19),ISNA(D19))</formula>
    </cfRule>
  </conditionalFormatting>
  <conditionalFormatting sqref="D20">
    <cfRule type="expression" dxfId="787" priority="28" stopIfTrue="1">
      <formula>OR(ISERR(D20),ISNA(D20))</formula>
    </cfRule>
    <cfRule type="expression" priority="29" stopIfTrue="1">
      <formula>OR(ISERR(D20),ISNA(D20))</formula>
    </cfRule>
    <cfRule type="expression" priority="30" stopIfTrue="1">
      <formula>OR(ISERR(D20),ISNA(D20))</formula>
    </cfRule>
  </conditionalFormatting>
  <conditionalFormatting sqref="D21">
    <cfRule type="expression" dxfId="786" priority="25" stopIfTrue="1">
      <formula>OR(ISERR(D21),ISNA(D21))</formula>
    </cfRule>
    <cfRule type="expression" priority="26" stopIfTrue="1">
      <formula>OR(ISERR(D21),ISNA(D21))</formula>
    </cfRule>
    <cfRule type="expression" priority="27" stopIfTrue="1">
      <formula>OR(ISERR(D21),ISNA(D21))</formula>
    </cfRule>
  </conditionalFormatting>
  <conditionalFormatting sqref="D22">
    <cfRule type="expression" dxfId="785" priority="22" stopIfTrue="1">
      <formula>OR(ISERR(D22),ISNA(D22))</formula>
    </cfRule>
    <cfRule type="expression" priority="23" stopIfTrue="1">
      <formula>OR(ISERR(D22),ISNA(D22))</formula>
    </cfRule>
    <cfRule type="expression" priority="24" stopIfTrue="1">
      <formula>OR(ISERR(D22),ISNA(D22))</formula>
    </cfRule>
  </conditionalFormatting>
  <conditionalFormatting sqref="D23">
    <cfRule type="expression" dxfId="784" priority="19" stopIfTrue="1">
      <formula>OR(ISERR(D23),ISNA(D23))</formula>
    </cfRule>
    <cfRule type="expression" priority="20" stopIfTrue="1">
      <formula>OR(ISERR(D23),ISNA(D23))</formula>
    </cfRule>
    <cfRule type="expression" priority="21" stopIfTrue="1">
      <formula>OR(ISERR(D23),ISNA(D23))</formula>
    </cfRule>
  </conditionalFormatting>
  <conditionalFormatting sqref="E27">
    <cfRule type="expression" dxfId="783" priority="16" stopIfTrue="1">
      <formula>OR(ISERR(E27),ISNA(E27))</formula>
    </cfRule>
    <cfRule type="expression" priority="17" stopIfTrue="1">
      <formula>OR(ISERR(E27),ISNA(E27))</formula>
    </cfRule>
    <cfRule type="expression" priority="18" stopIfTrue="1">
      <formula>OR(ISERR(E27),ISNA(E27))</formula>
    </cfRule>
  </conditionalFormatting>
  <conditionalFormatting sqref="E28">
    <cfRule type="expression" dxfId="782" priority="13" stopIfTrue="1">
      <formula>OR(ISERR(E28),ISNA(E28))</formula>
    </cfRule>
    <cfRule type="expression" priority="14" stopIfTrue="1">
      <formula>OR(ISERR(E28),ISNA(E28))</formula>
    </cfRule>
    <cfRule type="expression" priority="15" stopIfTrue="1">
      <formula>OR(ISERR(E28),ISNA(E28))</formula>
    </cfRule>
  </conditionalFormatting>
  <conditionalFormatting sqref="E30">
    <cfRule type="expression" dxfId="781" priority="10" stopIfTrue="1">
      <formula>OR(ISERR(E30),ISNA(E30))</formula>
    </cfRule>
    <cfRule type="expression" priority="11" stopIfTrue="1">
      <formula>OR(ISERR(E30),ISNA(E30))</formula>
    </cfRule>
    <cfRule type="expression" priority="12" stopIfTrue="1">
      <formula>OR(ISERR(E30),ISNA(E30))</formula>
    </cfRule>
  </conditionalFormatting>
  <conditionalFormatting sqref="E31">
    <cfRule type="expression" dxfId="780" priority="7" stopIfTrue="1">
      <formula>OR(ISERR(E31),ISNA(E31))</formula>
    </cfRule>
    <cfRule type="expression" priority="8" stopIfTrue="1">
      <formula>OR(ISERR(E31),ISNA(E31))</formula>
    </cfRule>
    <cfRule type="expression" priority="9" stopIfTrue="1">
      <formula>OR(ISERR(E31),ISNA(E31))</formula>
    </cfRule>
  </conditionalFormatting>
  <conditionalFormatting sqref="E33">
    <cfRule type="expression" dxfId="779" priority="4" stopIfTrue="1">
      <formula>OR(ISERR(E33),ISNA(E33))</formula>
    </cfRule>
    <cfRule type="expression" priority="5" stopIfTrue="1">
      <formula>OR(ISERR(E33),ISNA(E33))</formula>
    </cfRule>
    <cfRule type="expression" priority="6" stopIfTrue="1">
      <formula>OR(ISERR(E33),ISNA(E33))</formula>
    </cfRule>
  </conditionalFormatting>
  <conditionalFormatting sqref="E34">
    <cfRule type="expression" dxfId="778" priority="1" stopIfTrue="1">
      <formula>OR(ISERR(E34),ISNA(E34))</formula>
    </cfRule>
    <cfRule type="expression" priority="2" stopIfTrue="1">
      <formula>OR(ISERR(E34),ISNA(E34))</formula>
    </cfRule>
    <cfRule type="expression" priority="3" stopIfTrue="1">
      <formula>OR(ISERR(E34),ISNA(E34))</formula>
    </cfRule>
  </conditionalFormatting>
  <dataValidations count="1">
    <dataValidation type="whole" allowBlank="1" showInputMessage="1" showErrorMessage="1" errorTitle="DATA VALIDATION -  ERROR" error="Enter numbers only. Round to the nearest dollar. Decimal points not accepted. " promptTitle="DATA VALIDATION" prompt="Enter numbers only. Round to the nearest dollar. Decimal points not accepted. " sqref="E33:E34 C19:D23 E27:E28 E30:E31 C8:E13" xr:uid="{00000000-0002-0000-0400-000000000000}">
      <formula1>-9999999999</formula1>
      <formula2>9999999999</formula2>
    </dataValidation>
  </dataValidation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41"/>
  <sheetViews>
    <sheetView topLeftCell="A28" workbookViewId="0">
      <selection activeCell="F7" sqref="F7"/>
    </sheetView>
  </sheetViews>
  <sheetFormatPr defaultRowHeight="15" x14ac:dyDescent="0.25"/>
  <cols>
    <col min="4" max="4" width="28.7109375" customWidth="1"/>
    <col min="5" max="5" width="20" customWidth="1"/>
    <col min="6" max="6" width="17.85546875" customWidth="1"/>
  </cols>
  <sheetData>
    <row r="1" spans="1:6" ht="15.75" x14ac:dyDescent="0.25">
      <c r="A1" s="13"/>
      <c r="B1" s="13"/>
      <c r="C1" s="13"/>
      <c r="D1" s="13"/>
      <c r="E1" s="13"/>
      <c r="F1" s="13"/>
    </row>
    <row r="2" spans="1:6" ht="15.75" x14ac:dyDescent="0.25">
      <c r="A2" s="12" t="s">
        <v>30</v>
      </c>
      <c r="B2" s="13"/>
      <c r="C2" s="13"/>
      <c r="D2" s="13"/>
      <c r="E2" s="13"/>
      <c r="F2" s="13"/>
    </row>
    <row r="3" spans="1:6" x14ac:dyDescent="0.25">
      <c r="A3" s="662" t="s">
        <v>31</v>
      </c>
      <c r="B3" s="663"/>
      <c r="C3" s="664" t="s">
        <v>25</v>
      </c>
      <c r="D3" s="665"/>
      <c r="E3" s="665"/>
      <c r="F3" s="666"/>
    </row>
    <row r="4" spans="1:6" ht="15.75" x14ac:dyDescent="0.25">
      <c r="A4" s="649">
        <f>FILING_YEAR</f>
        <v>2024</v>
      </c>
      <c r="B4" s="650"/>
      <c r="C4" s="646" t="str">
        <f>CO_NAME</f>
        <v xml:space="preserve"> </v>
      </c>
      <c r="D4" s="647"/>
      <c r="E4" s="647"/>
      <c r="F4" s="648"/>
    </row>
    <row r="5" spans="1:6" ht="15.75" x14ac:dyDescent="0.25">
      <c r="A5" s="215" t="s">
        <v>115</v>
      </c>
      <c r="B5" s="17"/>
      <c r="C5" s="71"/>
      <c r="D5" s="17"/>
      <c r="E5" s="17"/>
      <c r="F5" s="17"/>
    </row>
    <row r="6" spans="1:6" ht="15.75" x14ac:dyDescent="0.25">
      <c r="A6" s="197"/>
      <c r="B6" s="198"/>
      <c r="C6" s="21"/>
      <c r="D6" s="21"/>
      <c r="E6" s="26"/>
      <c r="F6" s="176"/>
    </row>
    <row r="7" spans="1:6" ht="15.75" x14ac:dyDescent="0.25">
      <c r="A7" s="197" t="s">
        <v>116</v>
      </c>
      <c r="B7" s="198"/>
      <c r="C7" s="21"/>
      <c r="D7" s="21"/>
      <c r="E7" s="199"/>
      <c r="F7" s="308">
        <v>0</v>
      </c>
    </row>
    <row r="8" spans="1:6" ht="15.75" x14ac:dyDescent="0.25">
      <c r="A8" s="197" t="s">
        <v>117</v>
      </c>
      <c r="B8" s="198"/>
      <c r="C8" s="21"/>
      <c r="D8" s="21"/>
      <c r="E8" s="26"/>
      <c r="F8" s="308">
        <v>0</v>
      </c>
    </row>
    <row r="9" spans="1:6" ht="15.75" x14ac:dyDescent="0.25">
      <c r="A9" s="197" t="s">
        <v>118</v>
      </c>
      <c r="B9" s="198"/>
      <c r="C9" s="21"/>
      <c r="D9" s="21"/>
      <c r="E9" s="21"/>
      <c r="F9" s="308">
        <v>0</v>
      </c>
    </row>
    <row r="10" spans="1:6" ht="15.75" x14ac:dyDescent="0.25">
      <c r="A10" s="197" t="s">
        <v>119</v>
      </c>
      <c r="B10" s="198"/>
      <c r="C10" s="21"/>
      <c r="D10" s="21"/>
      <c r="E10" s="21"/>
      <c r="F10" s="308">
        <v>0</v>
      </c>
    </row>
    <row r="11" spans="1:6" ht="15.75" x14ac:dyDescent="0.25">
      <c r="A11" s="197" t="s">
        <v>120</v>
      </c>
      <c r="B11" s="198"/>
      <c r="C11" s="21"/>
      <c r="D11" s="21"/>
      <c r="E11" s="21"/>
      <c r="F11" s="308">
        <v>0</v>
      </c>
    </row>
    <row r="12" spans="1:6" ht="15.75" x14ac:dyDescent="0.25">
      <c r="A12" s="197" t="s">
        <v>121</v>
      </c>
      <c r="B12" s="198"/>
      <c r="C12" s="21"/>
      <c r="D12" s="21"/>
      <c r="E12" s="21"/>
      <c r="F12" s="308">
        <v>0</v>
      </c>
    </row>
    <row r="13" spans="1:6" ht="15.75" x14ac:dyDescent="0.25">
      <c r="A13" s="197" t="s">
        <v>122</v>
      </c>
      <c r="B13" s="198"/>
      <c r="C13" s="21"/>
      <c r="D13" s="21"/>
      <c r="E13" s="21"/>
      <c r="F13" s="308">
        <v>0</v>
      </c>
    </row>
    <row r="14" spans="1:6" ht="15.75" x14ac:dyDescent="0.25">
      <c r="A14" s="197" t="s">
        <v>123</v>
      </c>
      <c r="B14" s="198"/>
      <c r="C14" s="21"/>
      <c r="D14" s="21"/>
      <c r="E14" s="21"/>
      <c r="F14" s="308">
        <v>0</v>
      </c>
    </row>
    <row r="15" spans="1:6" ht="15.75" x14ac:dyDescent="0.25">
      <c r="A15" s="197" t="s">
        <v>124</v>
      </c>
      <c r="B15" s="198"/>
      <c r="C15" s="21"/>
      <c r="D15" s="21"/>
      <c r="E15" s="21"/>
      <c r="F15" s="308">
        <v>0</v>
      </c>
    </row>
    <row r="16" spans="1:6" ht="15.75" x14ac:dyDescent="0.25">
      <c r="A16" s="197" t="s">
        <v>125</v>
      </c>
      <c r="B16" s="198"/>
      <c r="C16" s="21"/>
      <c r="D16" s="21"/>
      <c r="E16" s="21"/>
      <c r="F16" s="308">
        <v>0</v>
      </c>
    </row>
    <row r="17" spans="1:6" ht="15.75" x14ac:dyDescent="0.25">
      <c r="A17" s="197" t="s">
        <v>126</v>
      </c>
      <c r="B17" s="198"/>
      <c r="C17" s="21"/>
      <c r="D17" s="21"/>
      <c r="E17" s="21"/>
      <c r="F17" s="308">
        <v>0</v>
      </c>
    </row>
    <row r="18" spans="1:6" ht="15.75" x14ac:dyDescent="0.25">
      <c r="A18" s="197" t="s">
        <v>127</v>
      </c>
      <c r="B18" s="198"/>
      <c r="C18" s="21"/>
      <c r="D18" s="21"/>
      <c r="E18" s="21"/>
      <c r="F18" s="308">
        <v>0</v>
      </c>
    </row>
    <row r="19" spans="1:6" ht="15.75" x14ac:dyDescent="0.25">
      <c r="A19" s="197" t="s">
        <v>128</v>
      </c>
      <c r="B19" s="198"/>
      <c r="C19" s="21"/>
      <c r="D19" s="21"/>
      <c r="E19" s="21"/>
      <c r="F19" s="308">
        <v>0</v>
      </c>
    </row>
    <row r="20" spans="1:6" ht="15.75" x14ac:dyDescent="0.25">
      <c r="A20" s="197" t="s">
        <v>129</v>
      </c>
      <c r="B20" s="198"/>
      <c r="C20" s="21"/>
      <c r="D20" s="21"/>
      <c r="E20" s="21"/>
      <c r="F20" s="308">
        <v>0</v>
      </c>
    </row>
    <row r="21" spans="1:6" ht="15.75" x14ac:dyDescent="0.25">
      <c r="A21" s="197" t="s">
        <v>130</v>
      </c>
      <c r="B21" s="198"/>
      <c r="C21" s="21"/>
      <c r="D21" s="21"/>
      <c r="E21" s="21"/>
      <c r="F21" s="308">
        <v>0</v>
      </c>
    </row>
    <row r="22" spans="1:6" ht="15.75" x14ac:dyDescent="0.25">
      <c r="A22" s="197" t="s">
        <v>131</v>
      </c>
      <c r="B22" s="198"/>
      <c r="C22" s="21"/>
      <c r="D22" s="21"/>
      <c r="E22" s="21"/>
      <c r="F22" s="308">
        <v>0</v>
      </c>
    </row>
    <row r="23" spans="1:6" ht="15.75" x14ac:dyDescent="0.25">
      <c r="A23" s="197" t="s">
        <v>132</v>
      </c>
      <c r="B23" s="198"/>
      <c r="C23" s="21"/>
      <c r="D23" s="21"/>
      <c r="E23" s="21"/>
      <c r="F23" s="308">
        <v>0</v>
      </c>
    </row>
    <row r="24" spans="1:6" ht="15.75" x14ac:dyDescent="0.25">
      <c r="A24" s="197" t="s">
        <v>133</v>
      </c>
      <c r="B24" s="198"/>
      <c r="C24" s="21"/>
      <c r="D24" s="21"/>
      <c r="E24" s="21"/>
      <c r="F24" s="308">
        <v>0</v>
      </c>
    </row>
    <row r="25" spans="1:6" ht="15.75" x14ac:dyDescent="0.25">
      <c r="A25" s="197" t="s">
        <v>134</v>
      </c>
      <c r="B25" s="198"/>
      <c r="C25" s="21"/>
      <c r="D25" s="21"/>
      <c r="E25" s="21"/>
      <c r="F25" s="308">
        <v>0</v>
      </c>
    </row>
    <row r="26" spans="1:6" ht="15.75" x14ac:dyDescent="0.25">
      <c r="A26" s="197" t="s">
        <v>135</v>
      </c>
      <c r="B26" s="198"/>
      <c r="C26" s="21"/>
      <c r="D26" s="21"/>
      <c r="E26" s="21"/>
      <c r="F26" s="321"/>
    </row>
    <row r="27" spans="1:6" ht="15.75" x14ac:dyDescent="0.25">
      <c r="A27" s="197"/>
      <c r="B27" s="198" t="s">
        <v>136</v>
      </c>
      <c r="C27" s="21"/>
      <c r="D27" s="21"/>
      <c r="E27" s="308">
        <v>0</v>
      </c>
      <c r="F27" s="322"/>
    </row>
    <row r="28" spans="1:6" ht="15.75" x14ac:dyDescent="0.25">
      <c r="A28" s="197"/>
      <c r="B28" s="198" t="s">
        <v>137</v>
      </c>
      <c r="C28" s="21"/>
      <c r="D28" s="21"/>
      <c r="E28" s="308">
        <v>0</v>
      </c>
      <c r="F28" s="322"/>
    </row>
    <row r="29" spans="1:6" ht="16.5" thickBot="1" x14ac:dyDescent="0.3">
      <c r="A29" s="197"/>
      <c r="B29" s="198" t="s">
        <v>138</v>
      </c>
      <c r="C29" s="21"/>
      <c r="D29" s="21"/>
      <c r="E29" s="308">
        <v>0</v>
      </c>
      <c r="F29" s="322"/>
    </row>
    <row r="30" spans="1:6" ht="17.25" thickTop="1" thickBot="1" x14ac:dyDescent="0.3">
      <c r="A30" s="197"/>
      <c r="B30" s="198" t="s">
        <v>139</v>
      </c>
      <c r="C30" s="21"/>
      <c r="D30" s="21"/>
      <c r="E30" s="308">
        <v>0</v>
      </c>
      <c r="F30" s="357">
        <f>E27+E28+E29+E30</f>
        <v>0</v>
      </c>
    </row>
    <row r="31" spans="1:6" ht="16.5" thickTop="1" x14ac:dyDescent="0.25">
      <c r="A31" s="197" t="s">
        <v>140</v>
      </c>
      <c r="B31" s="198"/>
      <c r="C31" s="21"/>
      <c r="D31" s="21"/>
      <c r="E31" s="324"/>
      <c r="F31" s="322"/>
    </row>
    <row r="32" spans="1:6" ht="15.75" x14ac:dyDescent="0.25">
      <c r="A32" s="659"/>
      <c r="B32" s="660"/>
      <c r="C32" s="660"/>
      <c r="D32" s="661"/>
      <c r="E32" s="308">
        <v>0</v>
      </c>
      <c r="F32" s="323"/>
    </row>
    <row r="33" spans="1:6" ht="15.75" x14ac:dyDescent="0.25">
      <c r="A33" s="659"/>
      <c r="B33" s="660"/>
      <c r="C33" s="660"/>
      <c r="D33" s="661"/>
      <c r="E33" s="308">
        <v>0</v>
      </c>
      <c r="F33" s="323"/>
    </row>
    <row r="34" spans="1:6" ht="15.75" x14ac:dyDescent="0.25">
      <c r="A34" s="659"/>
      <c r="B34" s="660"/>
      <c r="C34" s="660"/>
      <c r="D34" s="661"/>
      <c r="E34" s="308">
        <v>0</v>
      </c>
      <c r="F34" s="323"/>
    </row>
    <row r="35" spans="1:6" ht="16.5" thickBot="1" x14ac:dyDescent="0.3">
      <c r="A35" s="659"/>
      <c r="B35" s="660"/>
      <c r="C35" s="660"/>
      <c r="D35" s="661"/>
      <c r="E35" s="308">
        <v>0</v>
      </c>
      <c r="F35" s="323"/>
    </row>
    <row r="36" spans="1:6" ht="16.5" thickBot="1" x14ac:dyDescent="0.3">
      <c r="A36" s="659"/>
      <c r="B36" s="660"/>
      <c r="C36" s="660"/>
      <c r="D36" s="661"/>
      <c r="E36" s="356">
        <v>0</v>
      </c>
      <c r="F36" s="358">
        <f>SUM(E32:E36)</f>
        <v>0</v>
      </c>
    </row>
    <row r="37" spans="1:6" ht="16.5" thickBot="1" x14ac:dyDescent="0.3">
      <c r="A37" s="197" t="s">
        <v>141</v>
      </c>
      <c r="B37" s="198"/>
      <c r="C37" s="21"/>
      <c r="D37" s="21"/>
      <c r="E37" s="21"/>
      <c r="F37" s="359">
        <f>SUM(F7:F36)</f>
        <v>0</v>
      </c>
    </row>
    <row r="38" spans="1:6" ht="15.75" x14ac:dyDescent="0.25">
      <c r="A38" s="197" t="s">
        <v>142</v>
      </c>
      <c r="B38" s="198"/>
      <c r="C38" s="21"/>
      <c r="D38" s="21"/>
      <c r="E38" s="21"/>
      <c r="F38" s="308">
        <v>0</v>
      </c>
    </row>
    <row r="39" spans="1:6" ht="16.5" thickBot="1" x14ac:dyDescent="0.3">
      <c r="A39" s="197" t="s">
        <v>143</v>
      </c>
      <c r="B39" s="198"/>
      <c r="C39" s="21"/>
      <c r="D39" s="21"/>
      <c r="E39" s="21"/>
      <c r="F39" s="308">
        <v>0</v>
      </c>
    </row>
    <row r="40" spans="1:6" ht="16.5" thickBot="1" x14ac:dyDescent="0.3">
      <c r="A40" s="200" t="s">
        <v>144</v>
      </c>
      <c r="B40" s="198"/>
      <c r="C40" s="21"/>
      <c r="D40" s="21"/>
      <c r="E40" s="21"/>
      <c r="F40" s="359">
        <f>F37+F38+F39</f>
        <v>0</v>
      </c>
    </row>
    <row r="41" spans="1:6" ht="15.75" x14ac:dyDescent="0.25">
      <c r="A41" s="33" t="str">
        <f>RevisionCover</f>
        <v>MO 375-0437 - Revised 12/24</v>
      </c>
      <c r="B41" s="14"/>
      <c r="C41" s="24"/>
      <c r="D41" s="14"/>
      <c r="E41" s="32"/>
      <c r="F41" s="216" t="s">
        <v>306</v>
      </c>
    </row>
  </sheetData>
  <sheetProtection algorithmName="SHA-512" hashValue="c882YkspUfkdZyi3pGNlrIt8MztwLR5H4hDCjRCPcJabNKauSXMMm5jp1ikaDRVrTr+2r2j1Vjrgu8lRiahpMQ==" saltValue="vCI0fQ7jTJKrazGOIdiafA==" spinCount="100000" sheet="1" selectLockedCells="1"/>
  <customSheetViews>
    <customSheetView guid="{A5FF1624-1AC3-4A8F-BE87-FB34E4AF9F76}">
      <selection activeCell="H9" sqref="H9:K9"/>
      <pageMargins left="0.45" right="0.45" top="0.75" bottom="0.75" header="0.3" footer="0.3"/>
      <pageSetup orientation="portrait" r:id="rId1"/>
    </customSheetView>
  </customSheetViews>
  <mergeCells count="9">
    <mergeCell ref="A34:D34"/>
    <mergeCell ref="A35:D35"/>
    <mergeCell ref="A36:D36"/>
    <mergeCell ref="A3:B3"/>
    <mergeCell ref="C3:F3"/>
    <mergeCell ref="A4:B4"/>
    <mergeCell ref="C4:F4"/>
    <mergeCell ref="A32:D32"/>
    <mergeCell ref="A33:D33"/>
  </mergeCells>
  <conditionalFormatting sqref="A1">
    <cfRule type="expression" dxfId="777" priority="91" stopIfTrue="1">
      <formula>OR(ISERR(A1),ISNA(A1))</formula>
    </cfRule>
    <cfRule type="expression" priority="296" stopIfTrue="1">
      <formula>OR(ISERR(A1),ISNA(A1))</formula>
    </cfRule>
    <cfRule type="expression" priority="501" stopIfTrue="1">
      <formula>OR(ISERR(A1),ISNA(A1))</formula>
    </cfRule>
  </conditionalFormatting>
  <conditionalFormatting sqref="B1">
    <cfRule type="expression" dxfId="776" priority="92" stopIfTrue="1">
      <formula>OR(ISERR(B1),ISNA(B1))</formula>
    </cfRule>
    <cfRule type="expression" priority="297" stopIfTrue="1">
      <formula>OR(ISERR(B1),ISNA(B1))</formula>
    </cfRule>
    <cfRule type="expression" priority="502" stopIfTrue="1">
      <formula>OR(ISERR(B1),ISNA(B1))</formula>
    </cfRule>
  </conditionalFormatting>
  <conditionalFormatting sqref="C1">
    <cfRule type="expression" dxfId="775" priority="93" stopIfTrue="1">
      <formula>OR(ISERR(C1),ISNA(C1))</formula>
    </cfRule>
    <cfRule type="expression" priority="298" stopIfTrue="1">
      <formula>OR(ISERR(C1),ISNA(C1))</formula>
    </cfRule>
    <cfRule type="expression" priority="503" stopIfTrue="1">
      <formula>OR(ISERR(C1),ISNA(C1))</formula>
    </cfRule>
  </conditionalFormatting>
  <conditionalFormatting sqref="D1">
    <cfRule type="expression" dxfId="774" priority="94" stopIfTrue="1">
      <formula>OR(ISERR(D1),ISNA(D1))</formula>
    </cfRule>
    <cfRule type="expression" priority="299" stopIfTrue="1">
      <formula>OR(ISERR(D1),ISNA(D1))</formula>
    </cfRule>
    <cfRule type="expression" priority="504" stopIfTrue="1">
      <formula>OR(ISERR(D1),ISNA(D1))</formula>
    </cfRule>
  </conditionalFormatting>
  <conditionalFormatting sqref="E1">
    <cfRule type="expression" dxfId="773" priority="95" stopIfTrue="1">
      <formula>OR(ISERR(E1),ISNA(E1))</formula>
    </cfRule>
    <cfRule type="expression" priority="300" stopIfTrue="1">
      <formula>OR(ISERR(E1),ISNA(E1))</formula>
    </cfRule>
    <cfRule type="expression" priority="505" stopIfTrue="1">
      <formula>OR(ISERR(E1),ISNA(E1))</formula>
    </cfRule>
  </conditionalFormatting>
  <conditionalFormatting sqref="F1">
    <cfRule type="expression" dxfId="772" priority="96" stopIfTrue="1">
      <formula>OR(ISERR(F1),ISNA(F1))</formula>
    </cfRule>
    <cfRule type="expression" priority="301" stopIfTrue="1">
      <formula>OR(ISERR(F1),ISNA(F1))</formula>
    </cfRule>
    <cfRule type="expression" priority="506" stopIfTrue="1">
      <formula>OR(ISERR(F1),ISNA(F1))</formula>
    </cfRule>
  </conditionalFormatting>
  <conditionalFormatting sqref="B2">
    <cfRule type="expression" dxfId="771" priority="97" stopIfTrue="1">
      <formula>OR(ISERR(B2),ISNA(B2))</formula>
    </cfRule>
    <cfRule type="expression" priority="302" stopIfTrue="1">
      <formula>OR(ISERR(B2),ISNA(B2))</formula>
    </cfRule>
    <cfRule type="expression" priority="507" stopIfTrue="1">
      <formula>OR(ISERR(B2),ISNA(B2))</formula>
    </cfRule>
  </conditionalFormatting>
  <conditionalFormatting sqref="C2">
    <cfRule type="expression" dxfId="770" priority="98" stopIfTrue="1">
      <formula>OR(ISERR(C2),ISNA(C2))</formula>
    </cfRule>
    <cfRule type="expression" priority="303" stopIfTrue="1">
      <formula>OR(ISERR(C2),ISNA(C2))</formula>
    </cfRule>
    <cfRule type="expression" priority="508" stopIfTrue="1">
      <formula>OR(ISERR(C2),ISNA(C2))</formula>
    </cfRule>
  </conditionalFormatting>
  <conditionalFormatting sqref="D2">
    <cfRule type="expression" dxfId="769" priority="99" stopIfTrue="1">
      <formula>OR(ISERR(D2),ISNA(D2))</formula>
    </cfRule>
    <cfRule type="expression" priority="304" stopIfTrue="1">
      <formula>OR(ISERR(D2),ISNA(D2))</formula>
    </cfRule>
    <cfRule type="expression" priority="509" stopIfTrue="1">
      <formula>OR(ISERR(D2),ISNA(D2))</formula>
    </cfRule>
  </conditionalFormatting>
  <conditionalFormatting sqref="E2">
    <cfRule type="expression" dxfId="768" priority="100" stopIfTrue="1">
      <formula>OR(ISERR(E2),ISNA(E2))</formula>
    </cfRule>
    <cfRule type="expression" priority="305" stopIfTrue="1">
      <formula>OR(ISERR(E2),ISNA(E2))</formula>
    </cfRule>
    <cfRule type="expression" priority="510" stopIfTrue="1">
      <formula>OR(ISERR(E2),ISNA(E2))</formula>
    </cfRule>
  </conditionalFormatting>
  <conditionalFormatting sqref="F2">
    <cfRule type="expression" dxfId="767" priority="101" stopIfTrue="1">
      <formula>OR(ISERR(F2),ISNA(F2))</formula>
    </cfRule>
    <cfRule type="expression" priority="306" stopIfTrue="1">
      <formula>OR(ISERR(F2),ISNA(F2))</formula>
    </cfRule>
    <cfRule type="expression" priority="511" stopIfTrue="1">
      <formula>OR(ISERR(F2),ISNA(F2))</formula>
    </cfRule>
  </conditionalFormatting>
  <conditionalFormatting sqref="B3">
    <cfRule type="expression" dxfId="766" priority="102" stopIfTrue="1">
      <formula>OR(ISERR(B3),ISNA(B3))</formula>
    </cfRule>
    <cfRule type="expression" priority="307" stopIfTrue="1">
      <formula>OR(ISERR(B3),ISNA(B3))</formula>
    </cfRule>
    <cfRule type="expression" priority="512" stopIfTrue="1">
      <formula>OR(ISERR(B3),ISNA(B3))</formula>
    </cfRule>
  </conditionalFormatting>
  <conditionalFormatting sqref="D3">
    <cfRule type="expression" dxfId="765" priority="103" stopIfTrue="1">
      <formula>OR(ISERR(D3),ISNA(D3))</formula>
    </cfRule>
    <cfRule type="expression" priority="308" stopIfTrue="1">
      <formula>OR(ISERR(D3),ISNA(D3))</formula>
    </cfRule>
    <cfRule type="expression" priority="513" stopIfTrue="1">
      <formula>OR(ISERR(D3),ISNA(D3))</formula>
    </cfRule>
  </conditionalFormatting>
  <conditionalFormatting sqref="E3">
    <cfRule type="expression" dxfId="764" priority="104" stopIfTrue="1">
      <formula>OR(ISERR(E3),ISNA(E3))</formula>
    </cfRule>
    <cfRule type="expression" priority="309" stopIfTrue="1">
      <formula>OR(ISERR(E3),ISNA(E3))</formula>
    </cfRule>
    <cfRule type="expression" priority="514" stopIfTrue="1">
      <formula>OR(ISERR(E3),ISNA(E3))</formula>
    </cfRule>
  </conditionalFormatting>
  <conditionalFormatting sqref="F3">
    <cfRule type="expression" dxfId="763" priority="105" stopIfTrue="1">
      <formula>OR(ISERR(F3),ISNA(F3))</formula>
    </cfRule>
    <cfRule type="expression" priority="310" stopIfTrue="1">
      <formula>OR(ISERR(F3),ISNA(F3))</formula>
    </cfRule>
    <cfRule type="expression" priority="515" stopIfTrue="1">
      <formula>OR(ISERR(F3),ISNA(F3))</formula>
    </cfRule>
  </conditionalFormatting>
  <conditionalFormatting sqref="B5">
    <cfRule type="expression" dxfId="762" priority="110" stopIfTrue="1">
      <formula>OR(ISERR(B5),ISNA(B5))</formula>
    </cfRule>
    <cfRule type="expression" priority="315" stopIfTrue="1">
      <formula>OR(ISERR(B5),ISNA(B5))</formula>
    </cfRule>
    <cfRule type="expression" priority="520" stopIfTrue="1">
      <formula>OR(ISERR(B5),ISNA(B5))</formula>
    </cfRule>
  </conditionalFormatting>
  <conditionalFormatting sqref="C5">
    <cfRule type="expression" dxfId="761" priority="111" stopIfTrue="1">
      <formula>OR(ISERR(C5),ISNA(C5))</formula>
    </cfRule>
    <cfRule type="expression" priority="316" stopIfTrue="1">
      <formula>OR(ISERR(C5),ISNA(C5))</formula>
    </cfRule>
    <cfRule type="expression" priority="521" stopIfTrue="1">
      <formula>OR(ISERR(C5),ISNA(C5))</formula>
    </cfRule>
  </conditionalFormatting>
  <conditionalFormatting sqref="D5">
    <cfRule type="expression" dxfId="760" priority="112" stopIfTrue="1">
      <formula>OR(ISERR(D5),ISNA(D5))</formula>
    </cfRule>
    <cfRule type="expression" priority="317" stopIfTrue="1">
      <formula>OR(ISERR(D5),ISNA(D5))</formula>
    </cfRule>
    <cfRule type="expression" priority="522" stopIfTrue="1">
      <formula>OR(ISERR(D5),ISNA(D5))</formula>
    </cfRule>
  </conditionalFormatting>
  <conditionalFormatting sqref="E5">
    <cfRule type="expression" dxfId="759" priority="113" stopIfTrue="1">
      <formula>OR(ISERR(E5),ISNA(E5))</formula>
    </cfRule>
    <cfRule type="expression" priority="318" stopIfTrue="1">
      <formula>OR(ISERR(E5),ISNA(E5))</formula>
    </cfRule>
    <cfRule type="expression" priority="523" stopIfTrue="1">
      <formula>OR(ISERR(E5),ISNA(E5))</formula>
    </cfRule>
  </conditionalFormatting>
  <conditionalFormatting sqref="F5">
    <cfRule type="expression" dxfId="758" priority="114" stopIfTrue="1">
      <formula>OR(ISERR(F5),ISNA(F5))</formula>
    </cfRule>
    <cfRule type="expression" priority="319" stopIfTrue="1">
      <formula>OR(ISERR(F5),ISNA(F5))</formula>
    </cfRule>
    <cfRule type="expression" priority="524" stopIfTrue="1">
      <formula>OR(ISERR(F5),ISNA(F5))</formula>
    </cfRule>
  </conditionalFormatting>
  <conditionalFormatting sqref="A6">
    <cfRule type="expression" dxfId="757" priority="115" stopIfTrue="1">
      <formula>OR(ISERR(A6),ISNA(A6))</formula>
    </cfRule>
    <cfRule type="expression" priority="320" stopIfTrue="1">
      <formula>OR(ISERR(A6),ISNA(A6))</formula>
    </cfRule>
    <cfRule type="expression" priority="525" stopIfTrue="1">
      <formula>OR(ISERR(A6),ISNA(A6))</formula>
    </cfRule>
  </conditionalFormatting>
  <conditionalFormatting sqref="B6">
    <cfRule type="expression" dxfId="756" priority="116" stopIfTrue="1">
      <formula>OR(ISERR(B6),ISNA(B6))</formula>
    </cfRule>
    <cfRule type="expression" priority="321" stopIfTrue="1">
      <formula>OR(ISERR(B6),ISNA(B6))</formula>
    </cfRule>
    <cfRule type="expression" priority="526" stopIfTrue="1">
      <formula>OR(ISERR(B6),ISNA(B6))</formula>
    </cfRule>
  </conditionalFormatting>
  <conditionalFormatting sqref="C6">
    <cfRule type="expression" dxfId="755" priority="117" stopIfTrue="1">
      <formula>OR(ISERR(C6),ISNA(C6))</formula>
    </cfRule>
    <cfRule type="expression" priority="322" stopIfTrue="1">
      <formula>OR(ISERR(C6),ISNA(C6))</formula>
    </cfRule>
    <cfRule type="expression" priority="527" stopIfTrue="1">
      <formula>OR(ISERR(C6),ISNA(C6))</formula>
    </cfRule>
  </conditionalFormatting>
  <conditionalFormatting sqref="D6">
    <cfRule type="expression" dxfId="754" priority="118" stopIfTrue="1">
      <formula>OR(ISERR(D6),ISNA(D6))</formula>
    </cfRule>
    <cfRule type="expression" priority="323" stopIfTrue="1">
      <formula>OR(ISERR(D6),ISNA(D6))</formula>
    </cfRule>
    <cfRule type="expression" priority="528" stopIfTrue="1">
      <formula>OR(ISERR(D6),ISNA(D6))</formula>
    </cfRule>
  </conditionalFormatting>
  <conditionalFormatting sqref="E6">
    <cfRule type="expression" dxfId="753" priority="119" stopIfTrue="1">
      <formula>OR(ISERR(E6),ISNA(E6))</formula>
    </cfRule>
    <cfRule type="expression" priority="324" stopIfTrue="1">
      <formula>OR(ISERR(E6),ISNA(E6))</formula>
    </cfRule>
    <cfRule type="expression" priority="529" stopIfTrue="1">
      <formula>OR(ISERR(E6),ISNA(E6))</formula>
    </cfRule>
  </conditionalFormatting>
  <conditionalFormatting sqref="F6">
    <cfRule type="expression" dxfId="752" priority="120" stopIfTrue="1">
      <formula>OR(ISERR(F6),ISNA(F6))</formula>
    </cfRule>
    <cfRule type="expression" priority="325" stopIfTrue="1">
      <formula>OR(ISERR(F6),ISNA(F6))</formula>
    </cfRule>
    <cfRule type="expression" priority="530" stopIfTrue="1">
      <formula>OR(ISERR(F6),ISNA(F6))</formula>
    </cfRule>
  </conditionalFormatting>
  <conditionalFormatting sqref="B7">
    <cfRule type="expression" dxfId="751" priority="121" stopIfTrue="1">
      <formula>OR(ISERR(B7),ISNA(B7))</formula>
    </cfRule>
    <cfRule type="expression" priority="326" stopIfTrue="1">
      <formula>OR(ISERR(B7),ISNA(B7))</formula>
    </cfRule>
    <cfRule type="expression" priority="531" stopIfTrue="1">
      <formula>OR(ISERR(B7),ISNA(B7))</formula>
    </cfRule>
  </conditionalFormatting>
  <conditionalFormatting sqref="C7">
    <cfRule type="expression" dxfId="750" priority="122" stopIfTrue="1">
      <formula>OR(ISERR(C7),ISNA(C7))</formula>
    </cfRule>
    <cfRule type="expression" priority="327" stopIfTrue="1">
      <formula>OR(ISERR(C7),ISNA(C7))</formula>
    </cfRule>
    <cfRule type="expression" priority="532" stopIfTrue="1">
      <formula>OR(ISERR(C7),ISNA(C7))</formula>
    </cfRule>
  </conditionalFormatting>
  <conditionalFormatting sqref="D7">
    <cfRule type="expression" dxfId="749" priority="123" stopIfTrue="1">
      <formula>OR(ISERR(D7),ISNA(D7))</formula>
    </cfRule>
    <cfRule type="expression" priority="328" stopIfTrue="1">
      <formula>OR(ISERR(D7),ISNA(D7))</formula>
    </cfRule>
    <cfRule type="expression" priority="533" stopIfTrue="1">
      <formula>OR(ISERR(D7),ISNA(D7))</formula>
    </cfRule>
  </conditionalFormatting>
  <conditionalFormatting sqref="E7">
    <cfRule type="expression" dxfId="748" priority="124" stopIfTrue="1">
      <formula>OR(ISERR(E7),ISNA(E7))</formula>
    </cfRule>
    <cfRule type="expression" priority="329" stopIfTrue="1">
      <formula>OR(ISERR(E7),ISNA(E7))</formula>
    </cfRule>
    <cfRule type="expression" priority="534" stopIfTrue="1">
      <formula>OR(ISERR(E7),ISNA(E7))</formula>
    </cfRule>
  </conditionalFormatting>
  <conditionalFormatting sqref="B8">
    <cfRule type="expression" dxfId="747" priority="126" stopIfTrue="1">
      <formula>OR(ISERR(B8),ISNA(B8))</formula>
    </cfRule>
    <cfRule type="expression" priority="331" stopIfTrue="1">
      <formula>OR(ISERR(B8),ISNA(B8))</formula>
    </cfRule>
    <cfRule type="expression" priority="536" stopIfTrue="1">
      <formula>OR(ISERR(B8),ISNA(B8))</formula>
    </cfRule>
  </conditionalFormatting>
  <conditionalFormatting sqref="C8">
    <cfRule type="expression" dxfId="746" priority="127" stopIfTrue="1">
      <formula>OR(ISERR(C8),ISNA(C8))</formula>
    </cfRule>
    <cfRule type="expression" priority="332" stopIfTrue="1">
      <formula>OR(ISERR(C8),ISNA(C8))</formula>
    </cfRule>
    <cfRule type="expression" priority="537" stopIfTrue="1">
      <formula>OR(ISERR(C8),ISNA(C8))</formula>
    </cfRule>
  </conditionalFormatting>
  <conditionalFormatting sqref="D8">
    <cfRule type="expression" dxfId="745" priority="128" stopIfTrue="1">
      <formula>OR(ISERR(D8),ISNA(D8))</formula>
    </cfRule>
    <cfRule type="expression" priority="333" stopIfTrue="1">
      <formula>OR(ISERR(D8),ISNA(D8))</formula>
    </cfRule>
    <cfRule type="expression" priority="538" stopIfTrue="1">
      <formula>OR(ISERR(D8),ISNA(D8))</formula>
    </cfRule>
  </conditionalFormatting>
  <conditionalFormatting sqref="E8">
    <cfRule type="expression" dxfId="744" priority="129" stopIfTrue="1">
      <formula>OR(ISERR(E8),ISNA(E8))</formula>
    </cfRule>
    <cfRule type="expression" priority="334" stopIfTrue="1">
      <formula>OR(ISERR(E8),ISNA(E8))</formula>
    </cfRule>
    <cfRule type="expression" priority="539" stopIfTrue="1">
      <formula>OR(ISERR(E8),ISNA(E8))</formula>
    </cfRule>
  </conditionalFormatting>
  <conditionalFormatting sqref="F8">
    <cfRule type="expression" dxfId="743" priority="130" stopIfTrue="1">
      <formula>OR(ISERR(F8),ISNA(F8))</formula>
    </cfRule>
    <cfRule type="expression" priority="335" stopIfTrue="1">
      <formula>OR(ISERR(F8),ISNA(F8))</formula>
    </cfRule>
    <cfRule type="expression" priority="540" stopIfTrue="1">
      <formula>OR(ISERR(F8),ISNA(F8))</formula>
    </cfRule>
  </conditionalFormatting>
  <conditionalFormatting sqref="B9">
    <cfRule type="expression" dxfId="742" priority="131" stopIfTrue="1">
      <formula>OR(ISERR(B9),ISNA(B9))</formula>
    </cfRule>
    <cfRule type="expression" priority="336" stopIfTrue="1">
      <formula>OR(ISERR(B9),ISNA(B9))</formula>
    </cfRule>
    <cfRule type="expression" priority="541" stopIfTrue="1">
      <formula>OR(ISERR(B9),ISNA(B9))</formula>
    </cfRule>
  </conditionalFormatting>
  <conditionalFormatting sqref="C9">
    <cfRule type="expression" dxfId="741" priority="132" stopIfTrue="1">
      <formula>OR(ISERR(C9),ISNA(C9))</formula>
    </cfRule>
    <cfRule type="expression" priority="337" stopIfTrue="1">
      <formula>OR(ISERR(C9),ISNA(C9))</formula>
    </cfRule>
    <cfRule type="expression" priority="542" stopIfTrue="1">
      <formula>OR(ISERR(C9),ISNA(C9))</formula>
    </cfRule>
  </conditionalFormatting>
  <conditionalFormatting sqref="D9">
    <cfRule type="expression" dxfId="740" priority="133" stopIfTrue="1">
      <formula>OR(ISERR(D9),ISNA(D9))</formula>
    </cfRule>
    <cfRule type="expression" priority="338" stopIfTrue="1">
      <formula>OR(ISERR(D9),ISNA(D9))</formula>
    </cfRule>
    <cfRule type="expression" priority="543" stopIfTrue="1">
      <formula>OR(ISERR(D9),ISNA(D9))</formula>
    </cfRule>
  </conditionalFormatting>
  <conditionalFormatting sqref="E9">
    <cfRule type="expression" dxfId="739" priority="134" stopIfTrue="1">
      <formula>OR(ISERR(E9),ISNA(E9))</formula>
    </cfRule>
    <cfRule type="expression" priority="339" stopIfTrue="1">
      <formula>OR(ISERR(E9),ISNA(E9))</formula>
    </cfRule>
    <cfRule type="expression" priority="544" stopIfTrue="1">
      <formula>OR(ISERR(E9),ISNA(E9))</formula>
    </cfRule>
  </conditionalFormatting>
  <conditionalFormatting sqref="F9">
    <cfRule type="expression" dxfId="738" priority="135" stopIfTrue="1">
      <formula>OR(ISERR(F9),ISNA(F9))</formula>
    </cfRule>
    <cfRule type="expression" priority="340" stopIfTrue="1">
      <formula>OR(ISERR(F9),ISNA(F9))</formula>
    </cfRule>
    <cfRule type="expression" priority="545" stopIfTrue="1">
      <formula>OR(ISERR(F9),ISNA(F9))</formula>
    </cfRule>
  </conditionalFormatting>
  <conditionalFormatting sqref="B10">
    <cfRule type="expression" dxfId="737" priority="136" stopIfTrue="1">
      <formula>OR(ISERR(B10),ISNA(B10))</formula>
    </cfRule>
    <cfRule type="expression" priority="341" stopIfTrue="1">
      <formula>OR(ISERR(B10),ISNA(B10))</formula>
    </cfRule>
    <cfRule type="expression" priority="546" stopIfTrue="1">
      <formula>OR(ISERR(B10),ISNA(B10))</formula>
    </cfRule>
  </conditionalFormatting>
  <conditionalFormatting sqref="C10">
    <cfRule type="expression" dxfId="736" priority="137" stopIfTrue="1">
      <formula>OR(ISERR(C10),ISNA(C10))</formula>
    </cfRule>
    <cfRule type="expression" priority="342" stopIfTrue="1">
      <formula>OR(ISERR(C10),ISNA(C10))</formula>
    </cfRule>
    <cfRule type="expression" priority="547" stopIfTrue="1">
      <formula>OR(ISERR(C10),ISNA(C10))</formula>
    </cfRule>
  </conditionalFormatting>
  <conditionalFormatting sqref="D10">
    <cfRule type="expression" dxfId="735" priority="138" stopIfTrue="1">
      <formula>OR(ISERR(D10),ISNA(D10))</formula>
    </cfRule>
    <cfRule type="expression" priority="343" stopIfTrue="1">
      <formula>OR(ISERR(D10),ISNA(D10))</formula>
    </cfRule>
    <cfRule type="expression" priority="548" stopIfTrue="1">
      <formula>OR(ISERR(D10),ISNA(D10))</formula>
    </cfRule>
  </conditionalFormatting>
  <conditionalFormatting sqref="E10">
    <cfRule type="expression" dxfId="734" priority="139" stopIfTrue="1">
      <formula>OR(ISERR(E10),ISNA(E10))</formula>
    </cfRule>
    <cfRule type="expression" priority="344" stopIfTrue="1">
      <formula>OR(ISERR(E10),ISNA(E10))</formula>
    </cfRule>
    <cfRule type="expression" priority="549" stopIfTrue="1">
      <formula>OR(ISERR(E10),ISNA(E10))</formula>
    </cfRule>
  </conditionalFormatting>
  <conditionalFormatting sqref="F10">
    <cfRule type="expression" dxfId="733" priority="140" stopIfTrue="1">
      <formula>OR(ISERR(F10),ISNA(F10))</formula>
    </cfRule>
    <cfRule type="expression" priority="345" stopIfTrue="1">
      <formula>OR(ISERR(F10),ISNA(F10))</formula>
    </cfRule>
    <cfRule type="expression" priority="550" stopIfTrue="1">
      <formula>OR(ISERR(F10),ISNA(F10))</formula>
    </cfRule>
  </conditionalFormatting>
  <conditionalFormatting sqref="B11">
    <cfRule type="expression" dxfId="732" priority="141" stopIfTrue="1">
      <formula>OR(ISERR(B11),ISNA(B11))</formula>
    </cfRule>
    <cfRule type="expression" priority="346" stopIfTrue="1">
      <formula>OR(ISERR(B11),ISNA(B11))</formula>
    </cfRule>
    <cfRule type="expression" priority="551" stopIfTrue="1">
      <formula>OR(ISERR(B11),ISNA(B11))</formula>
    </cfRule>
  </conditionalFormatting>
  <conditionalFormatting sqref="C11">
    <cfRule type="expression" dxfId="731" priority="142" stopIfTrue="1">
      <formula>OR(ISERR(C11),ISNA(C11))</formula>
    </cfRule>
    <cfRule type="expression" priority="347" stopIfTrue="1">
      <formula>OR(ISERR(C11),ISNA(C11))</formula>
    </cfRule>
    <cfRule type="expression" priority="552" stopIfTrue="1">
      <formula>OR(ISERR(C11),ISNA(C11))</formula>
    </cfRule>
  </conditionalFormatting>
  <conditionalFormatting sqref="D11">
    <cfRule type="expression" dxfId="730" priority="143" stopIfTrue="1">
      <formula>OR(ISERR(D11),ISNA(D11))</formula>
    </cfRule>
    <cfRule type="expression" priority="348" stopIfTrue="1">
      <formula>OR(ISERR(D11),ISNA(D11))</formula>
    </cfRule>
    <cfRule type="expression" priority="553" stopIfTrue="1">
      <formula>OR(ISERR(D11),ISNA(D11))</formula>
    </cfRule>
  </conditionalFormatting>
  <conditionalFormatting sqref="E11">
    <cfRule type="expression" dxfId="729" priority="144" stopIfTrue="1">
      <formula>OR(ISERR(E11),ISNA(E11))</formula>
    </cfRule>
    <cfRule type="expression" priority="349" stopIfTrue="1">
      <formula>OR(ISERR(E11),ISNA(E11))</formula>
    </cfRule>
    <cfRule type="expression" priority="554" stopIfTrue="1">
      <formula>OR(ISERR(E11),ISNA(E11))</formula>
    </cfRule>
  </conditionalFormatting>
  <conditionalFormatting sqref="F11">
    <cfRule type="expression" dxfId="728" priority="145" stopIfTrue="1">
      <formula>OR(ISERR(F11),ISNA(F11))</formula>
    </cfRule>
    <cfRule type="expression" priority="350" stopIfTrue="1">
      <formula>OR(ISERR(F11),ISNA(F11))</formula>
    </cfRule>
    <cfRule type="expression" priority="555" stopIfTrue="1">
      <formula>OR(ISERR(F11),ISNA(F11))</formula>
    </cfRule>
  </conditionalFormatting>
  <conditionalFormatting sqref="B12">
    <cfRule type="expression" dxfId="727" priority="146" stopIfTrue="1">
      <formula>OR(ISERR(B12),ISNA(B12))</formula>
    </cfRule>
    <cfRule type="expression" priority="351" stopIfTrue="1">
      <formula>OR(ISERR(B12),ISNA(B12))</formula>
    </cfRule>
    <cfRule type="expression" priority="556" stopIfTrue="1">
      <formula>OR(ISERR(B12),ISNA(B12))</formula>
    </cfRule>
  </conditionalFormatting>
  <conditionalFormatting sqref="C12">
    <cfRule type="expression" dxfId="726" priority="147" stopIfTrue="1">
      <formula>OR(ISERR(C12),ISNA(C12))</formula>
    </cfRule>
    <cfRule type="expression" priority="352" stopIfTrue="1">
      <formula>OR(ISERR(C12),ISNA(C12))</formula>
    </cfRule>
    <cfRule type="expression" priority="557" stopIfTrue="1">
      <formula>OR(ISERR(C12),ISNA(C12))</formula>
    </cfRule>
  </conditionalFormatting>
  <conditionalFormatting sqref="D12">
    <cfRule type="expression" dxfId="725" priority="148" stopIfTrue="1">
      <formula>OR(ISERR(D12),ISNA(D12))</formula>
    </cfRule>
    <cfRule type="expression" priority="353" stopIfTrue="1">
      <formula>OR(ISERR(D12),ISNA(D12))</formula>
    </cfRule>
    <cfRule type="expression" priority="558" stopIfTrue="1">
      <formula>OR(ISERR(D12),ISNA(D12))</formula>
    </cfRule>
  </conditionalFormatting>
  <conditionalFormatting sqref="E12">
    <cfRule type="expression" dxfId="724" priority="149" stopIfTrue="1">
      <formula>OR(ISERR(E12),ISNA(E12))</formula>
    </cfRule>
    <cfRule type="expression" priority="354" stopIfTrue="1">
      <formula>OR(ISERR(E12),ISNA(E12))</formula>
    </cfRule>
    <cfRule type="expression" priority="559" stopIfTrue="1">
      <formula>OR(ISERR(E12),ISNA(E12))</formula>
    </cfRule>
  </conditionalFormatting>
  <conditionalFormatting sqref="F12">
    <cfRule type="expression" dxfId="723" priority="150" stopIfTrue="1">
      <formula>OR(ISERR(F12),ISNA(F12))</formula>
    </cfRule>
    <cfRule type="expression" priority="355" stopIfTrue="1">
      <formula>OR(ISERR(F12),ISNA(F12))</formula>
    </cfRule>
    <cfRule type="expression" priority="560" stopIfTrue="1">
      <formula>OR(ISERR(F12),ISNA(F12))</formula>
    </cfRule>
  </conditionalFormatting>
  <conditionalFormatting sqref="B13">
    <cfRule type="expression" dxfId="722" priority="151" stopIfTrue="1">
      <formula>OR(ISERR(B13),ISNA(B13))</formula>
    </cfRule>
    <cfRule type="expression" priority="356" stopIfTrue="1">
      <formula>OR(ISERR(B13),ISNA(B13))</formula>
    </cfRule>
    <cfRule type="expression" priority="561" stopIfTrue="1">
      <formula>OR(ISERR(B13),ISNA(B13))</formula>
    </cfRule>
  </conditionalFormatting>
  <conditionalFormatting sqref="C13">
    <cfRule type="expression" dxfId="721" priority="152" stopIfTrue="1">
      <formula>OR(ISERR(C13),ISNA(C13))</formula>
    </cfRule>
    <cfRule type="expression" priority="357" stopIfTrue="1">
      <formula>OR(ISERR(C13),ISNA(C13))</formula>
    </cfRule>
    <cfRule type="expression" priority="562" stopIfTrue="1">
      <formula>OR(ISERR(C13),ISNA(C13))</formula>
    </cfRule>
  </conditionalFormatting>
  <conditionalFormatting sqref="D13">
    <cfRule type="expression" dxfId="720" priority="153" stopIfTrue="1">
      <formula>OR(ISERR(D13),ISNA(D13))</formula>
    </cfRule>
    <cfRule type="expression" priority="358" stopIfTrue="1">
      <formula>OR(ISERR(D13),ISNA(D13))</formula>
    </cfRule>
    <cfRule type="expression" priority="563" stopIfTrue="1">
      <formula>OR(ISERR(D13),ISNA(D13))</formula>
    </cfRule>
  </conditionalFormatting>
  <conditionalFormatting sqref="E13">
    <cfRule type="expression" dxfId="719" priority="154" stopIfTrue="1">
      <formula>OR(ISERR(E13),ISNA(E13))</formula>
    </cfRule>
    <cfRule type="expression" priority="359" stopIfTrue="1">
      <formula>OR(ISERR(E13),ISNA(E13))</formula>
    </cfRule>
    <cfRule type="expression" priority="564" stopIfTrue="1">
      <formula>OR(ISERR(E13),ISNA(E13))</formula>
    </cfRule>
  </conditionalFormatting>
  <conditionalFormatting sqref="F13">
    <cfRule type="expression" dxfId="718" priority="155" stopIfTrue="1">
      <formula>OR(ISERR(F13),ISNA(F13))</formula>
    </cfRule>
    <cfRule type="expression" priority="360" stopIfTrue="1">
      <formula>OR(ISERR(F13),ISNA(F13))</formula>
    </cfRule>
    <cfRule type="expression" priority="565" stopIfTrue="1">
      <formula>OR(ISERR(F13),ISNA(F13))</formula>
    </cfRule>
  </conditionalFormatting>
  <conditionalFormatting sqref="B14">
    <cfRule type="expression" dxfId="717" priority="156" stopIfTrue="1">
      <formula>OR(ISERR(B14),ISNA(B14))</formula>
    </cfRule>
    <cfRule type="expression" priority="361" stopIfTrue="1">
      <formula>OR(ISERR(B14),ISNA(B14))</formula>
    </cfRule>
    <cfRule type="expression" priority="566" stopIfTrue="1">
      <formula>OR(ISERR(B14),ISNA(B14))</formula>
    </cfRule>
  </conditionalFormatting>
  <conditionalFormatting sqref="C14">
    <cfRule type="expression" dxfId="716" priority="157" stopIfTrue="1">
      <formula>OR(ISERR(C14),ISNA(C14))</formula>
    </cfRule>
    <cfRule type="expression" priority="362" stopIfTrue="1">
      <formula>OR(ISERR(C14),ISNA(C14))</formula>
    </cfRule>
    <cfRule type="expression" priority="567" stopIfTrue="1">
      <formula>OR(ISERR(C14),ISNA(C14))</formula>
    </cfRule>
  </conditionalFormatting>
  <conditionalFormatting sqref="D14">
    <cfRule type="expression" dxfId="715" priority="158" stopIfTrue="1">
      <formula>OR(ISERR(D14),ISNA(D14))</formula>
    </cfRule>
    <cfRule type="expression" priority="363" stopIfTrue="1">
      <formula>OR(ISERR(D14),ISNA(D14))</formula>
    </cfRule>
    <cfRule type="expression" priority="568" stopIfTrue="1">
      <formula>OR(ISERR(D14),ISNA(D14))</formula>
    </cfRule>
  </conditionalFormatting>
  <conditionalFormatting sqref="E14">
    <cfRule type="expression" dxfId="714" priority="159" stopIfTrue="1">
      <formula>OR(ISERR(E14),ISNA(E14))</formula>
    </cfRule>
    <cfRule type="expression" priority="364" stopIfTrue="1">
      <formula>OR(ISERR(E14),ISNA(E14))</formula>
    </cfRule>
    <cfRule type="expression" priority="569" stopIfTrue="1">
      <formula>OR(ISERR(E14),ISNA(E14))</formula>
    </cfRule>
  </conditionalFormatting>
  <conditionalFormatting sqref="F14">
    <cfRule type="expression" dxfId="713" priority="160" stopIfTrue="1">
      <formula>OR(ISERR(F14),ISNA(F14))</formula>
    </cfRule>
    <cfRule type="expression" priority="365" stopIfTrue="1">
      <formula>OR(ISERR(F14),ISNA(F14))</formula>
    </cfRule>
    <cfRule type="expression" priority="570" stopIfTrue="1">
      <formula>OR(ISERR(F14),ISNA(F14))</formula>
    </cfRule>
  </conditionalFormatting>
  <conditionalFormatting sqref="B15">
    <cfRule type="expression" dxfId="712" priority="161" stopIfTrue="1">
      <formula>OR(ISERR(B15),ISNA(B15))</formula>
    </cfRule>
    <cfRule type="expression" priority="366" stopIfTrue="1">
      <formula>OR(ISERR(B15),ISNA(B15))</formula>
    </cfRule>
    <cfRule type="expression" priority="571" stopIfTrue="1">
      <formula>OR(ISERR(B15),ISNA(B15))</formula>
    </cfRule>
  </conditionalFormatting>
  <conditionalFormatting sqref="C15">
    <cfRule type="expression" dxfId="711" priority="162" stopIfTrue="1">
      <formula>OR(ISERR(C15),ISNA(C15))</formula>
    </cfRule>
    <cfRule type="expression" priority="367" stopIfTrue="1">
      <formula>OR(ISERR(C15),ISNA(C15))</formula>
    </cfRule>
    <cfRule type="expression" priority="572" stopIfTrue="1">
      <formula>OR(ISERR(C15),ISNA(C15))</formula>
    </cfRule>
  </conditionalFormatting>
  <conditionalFormatting sqref="D15">
    <cfRule type="expression" dxfId="710" priority="163" stopIfTrue="1">
      <formula>OR(ISERR(D15),ISNA(D15))</formula>
    </cfRule>
    <cfRule type="expression" priority="368" stopIfTrue="1">
      <formula>OR(ISERR(D15),ISNA(D15))</formula>
    </cfRule>
    <cfRule type="expression" priority="573" stopIfTrue="1">
      <formula>OR(ISERR(D15),ISNA(D15))</formula>
    </cfRule>
  </conditionalFormatting>
  <conditionalFormatting sqref="E15">
    <cfRule type="expression" dxfId="709" priority="164" stopIfTrue="1">
      <formula>OR(ISERR(E15),ISNA(E15))</formula>
    </cfRule>
    <cfRule type="expression" priority="369" stopIfTrue="1">
      <formula>OR(ISERR(E15),ISNA(E15))</formula>
    </cfRule>
    <cfRule type="expression" priority="574" stopIfTrue="1">
      <formula>OR(ISERR(E15),ISNA(E15))</formula>
    </cfRule>
  </conditionalFormatting>
  <conditionalFormatting sqref="F15">
    <cfRule type="expression" dxfId="708" priority="165" stopIfTrue="1">
      <formula>OR(ISERR(F15),ISNA(F15))</formula>
    </cfRule>
    <cfRule type="expression" priority="370" stopIfTrue="1">
      <formula>OR(ISERR(F15),ISNA(F15))</formula>
    </cfRule>
    <cfRule type="expression" priority="575" stopIfTrue="1">
      <formula>OR(ISERR(F15),ISNA(F15))</formula>
    </cfRule>
  </conditionalFormatting>
  <conditionalFormatting sqref="B16">
    <cfRule type="expression" dxfId="707" priority="166" stopIfTrue="1">
      <formula>OR(ISERR(B16),ISNA(B16))</formula>
    </cfRule>
    <cfRule type="expression" priority="371" stopIfTrue="1">
      <formula>OR(ISERR(B16),ISNA(B16))</formula>
    </cfRule>
    <cfRule type="expression" priority="576" stopIfTrue="1">
      <formula>OR(ISERR(B16),ISNA(B16))</formula>
    </cfRule>
  </conditionalFormatting>
  <conditionalFormatting sqref="C16">
    <cfRule type="expression" dxfId="706" priority="167" stopIfTrue="1">
      <formula>OR(ISERR(C16),ISNA(C16))</formula>
    </cfRule>
    <cfRule type="expression" priority="372" stopIfTrue="1">
      <formula>OR(ISERR(C16),ISNA(C16))</formula>
    </cfRule>
    <cfRule type="expression" priority="577" stopIfTrue="1">
      <formula>OR(ISERR(C16),ISNA(C16))</formula>
    </cfRule>
  </conditionalFormatting>
  <conditionalFormatting sqref="D16">
    <cfRule type="expression" dxfId="705" priority="168" stopIfTrue="1">
      <formula>OR(ISERR(D16),ISNA(D16))</formula>
    </cfRule>
    <cfRule type="expression" priority="373" stopIfTrue="1">
      <formula>OR(ISERR(D16),ISNA(D16))</formula>
    </cfRule>
    <cfRule type="expression" priority="578" stopIfTrue="1">
      <formula>OR(ISERR(D16),ISNA(D16))</formula>
    </cfRule>
  </conditionalFormatting>
  <conditionalFormatting sqref="E16">
    <cfRule type="expression" dxfId="704" priority="169" stopIfTrue="1">
      <formula>OR(ISERR(E16),ISNA(E16))</formula>
    </cfRule>
    <cfRule type="expression" priority="374" stopIfTrue="1">
      <formula>OR(ISERR(E16),ISNA(E16))</formula>
    </cfRule>
    <cfRule type="expression" priority="579" stopIfTrue="1">
      <formula>OR(ISERR(E16),ISNA(E16))</formula>
    </cfRule>
  </conditionalFormatting>
  <conditionalFormatting sqref="F16">
    <cfRule type="expression" dxfId="703" priority="170" stopIfTrue="1">
      <formula>OR(ISERR(F16),ISNA(F16))</formula>
    </cfRule>
    <cfRule type="expression" priority="375" stopIfTrue="1">
      <formula>OR(ISERR(F16),ISNA(F16))</formula>
    </cfRule>
    <cfRule type="expression" priority="580" stopIfTrue="1">
      <formula>OR(ISERR(F16),ISNA(F16))</formula>
    </cfRule>
  </conditionalFormatting>
  <conditionalFormatting sqref="B17">
    <cfRule type="expression" dxfId="702" priority="171" stopIfTrue="1">
      <formula>OR(ISERR(B17),ISNA(B17))</formula>
    </cfRule>
    <cfRule type="expression" priority="376" stopIfTrue="1">
      <formula>OR(ISERR(B17),ISNA(B17))</formula>
    </cfRule>
    <cfRule type="expression" priority="581" stopIfTrue="1">
      <formula>OR(ISERR(B17),ISNA(B17))</formula>
    </cfRule>
  </conditionalFormatting>
  <conditionalFormatting sqref="C17">
    <cfRule type="expression" dxfId="701" priority="172" stopIfTrue="1">
      <formula>OR(ISERR(C17),ISNA(C17))</formula>
    </cfRule>
    <cfRule type="expression" priority="377" stopIfTrue="1">
      <formula>OR(ISERR(C17),ISNA(C17))</formula>
    </cfRule>
    <cfRule type="expression" priority="582" stopIfTrue="1">
      <formula>OR(ISERR(C17),ISNA(C17))</formula>
    </cfRule>
  </conditionalFormatting>
  <conditionalFormatting sqref="D17">
    <cfRule type="expression" dxfId="700" priority="173" stopIfTrue="1">
      <formula>OR(ISERR(D17),ISNA(D17))</formula>
    </cfRule>
    <cfRule type="expression" priority="378" stopIfTrue="1">
      <formula>OR(ISERR(D17),ISNA(D17))</formula>
    </cfRule>
    <cfRule type="expression" priority="583" stopIfTrue="1">
      <formula>OR(ISERR(D17),ISNA(D17))</formula>
    </cfRule>
  </conditionalFormatting>
  <conditionalFormatting sqref="E17">
    <cfRule type="expression" dxfId="699" priority="174" stopIfTrue="1">
      <formula>OR(ISERR(E17),ISNA(E17))</formula>
    </cfRule>
    <cfRule type="expression" priority="379" stopIfTrue="1">
      <formula>OR(ISERR(E17),ISNA(E17))</formula>
    </cfRule>
    <cfRule type="expression" priority="584" stopIfTrue="1">
      <formula>OR(ISERR(E17),ISNA(E17))</formula>
    </cfRule>
  </conditionalFormatting>
  <conditionalFormatting sqref="F17">
    <cfRule type="expression" dxfId="698" priority="175" stopIfTrue="1">
      <formula>OR(ISERR(F17),ISNA(F17))</formula>
    </cfRule>
    <cfRule type="expression" priority="380" stopIfTrue="1">
      <formula>OR(ISERR(F17),ISNA(F17))</formula>
    </cfRule>
    <cfRule type="expression" priority="585" stopIfTrue="1">
      <formula>OR(ISERR(F17),ISNA(F17))</formula>
    </cfRule>
  </conditionalFormatting>
  <conditionalFormatting sqref="B18">
    <cfRule type="expression" dxfId="697" priority="176" stopIfTrue="1">
      <formula>OR(ISERR(B18),ISNA(B18))</formula>
    </cfRule>
    <cfRule type="expression" priority="381" stopIfTrue="1">
      <formula>OR(ISERR(B18),ISNA(B18))</formula>
    </cfRule>
    <cfRule type="expression" priority="586" stopIfTrue="1">
      <formula>OR(ISERR(B18),ISNA(B18))</formula>
    </cfRule>
  </conditionalFormatting>
  <conditionalFormatting sqref="C18">
    <cfRule type="expression" dxfId="696" priority="177" stopIfTrue="1">
      <formula>OR(ISERR(C18),ISNA(C18))</formula>
    </cfRule>
    <cfRule type="expression" priority="382" stopIfTrue="1">
      <formula>OR(ISERR(C18),ISNA(C18))</formula>
    </cfRule>
    <cfRule type="expression" priority="587" stopIfTrue="1">
      <formula>OR(ISERR(C18),ISNA(C18))</formula>
    </cfRule>
  </conditionalFormatting>
  <conditionalFormatting sqref="D18">
    <cfRule type="expression" dxfId="695" priority="178" stopIfTrue="1">
      <formula>OR(ISERR(D18),ISNA(D18))</formula>
    </cfRule>
    <cfRule type="expression" priority="383" stopIfTrue="1">
      <formula>OR(ISERR(D18),ISNA(D18))</formula>
    </cfRule>
    <cfRule type="expression" priority="588" stopIfTrue="1">
      <formula>OR(ISERR(D18),ISNA(D18))</formula>
    </cfRule>
  </conditionalFormatting>
  <conditionalFormatting sqref="E18">
    <cfRule type="expression" dxfId="694" priority="179" stopIfTrue="1">
      <formula>OR(ISERR(E18),ISNA(E18))</formula>
    </cfRule>
    <cfRule type="expression" priority="384" stopIfTrue="1">
      <formula>OR(ISERR(E18),ISNA(E18))</formula>
    </cfRule>
    <cfRule type="expression" priority="589" stopIfTrue="1">
      <formula>OR(ISERR(E18),ISNA(E18))</formula>
    </cfRule>
  </conditionalFormatting>
  <conditionalFormatting sqref="F18">
    <cfRule type="expression" dxfId="693" priority="180" stopIfTrue="1">
      <formula>OR(ISERR(F18),ISNA(F18))</formula>
    </cfRule>
    <cfRule type="expression" priority="385" stopIfTrue="1">
      <formula>OR(ISERR(F18),ISNA(F18))</formula>
    </cfRule>
    <cfRule type="expression" priority="590" stopIfTrue="1">
      <formula>OR(ISERR(F18),ISNA(F18))</formula>
    </cfRule>
  </conditionalFormatting>
  <conditionalFormatting sqref="B19">
    <cfRule type="expression" dxfId="692" priority="181" stopIfTrue="1">
      <formula>OR(ISERR(B19),ISNA(B19))</formula>
    </cfRule>
    <cfRule type="expression" priority="386" stopIfTrue="1">
      <formula>OR(ISERR(B19),ISNA(B19))</formula>
    </cfRule>
    <cfRule type="expression" priority="591" stopIfTrue="1">
      <formula>OR(ISERR(B19),ISNA(B19))</formula>
    </cfRule>
  </conditionalFormatting>
  <conditionalFormatting sqref="C19">
    <cfRule type="expression" dxfId="691" priority="182" stopIfTrue="1">
      <formula>OR(ISERR(C19),ISNA(C19))</formula>
    </cfRule>
    <cfRule type="expression" priority="387" stopIfTrue="1">
      <formula>OR(ISERR(C19),ISNA(C19))</formula>
    </cfRule>
    <cfRule type="expression" priority="592" stopIfTrue="1">
      <formula>OR(ISERR(C19),ISNA(C19))</formula>
    </cfRule>
  </conditionalFormatting>
  <conditionalFormatting sqref="D19">
    <cfRule type="expression" dxfId="690" priority="183" stopIfTrue="1">
      <formula>OR(ISERR(D19),ISNA(D19))</formula>
    </cfRule>
    <cfRule type="expression" priority="388" stopIfTrue="1">
      <formula>OR(ISERR(D19),ISNA(D19))</formula>
    </cfRule>
    <cfRule type="expression" priority="593" stopIfTrue="1">
      <formula>OR(ISERR(D19),ISNA(D19))</formula>
    </cfRule>
  </conditionalFormatting>
  <conditionalFormatting sqref="E19">
    <cfRule type="expression" dxfId="689" priority="184" stopIfTrue="1">
      <formula>OR(ISERR(E19),ISNA(E19))</formula>
    </cfRule>
    <cfRule type="expression" priority="389" stopIfTrue="1">
      <formula>OR(ISERR(E19),ISNA(E19))</formula>
    </cfRule>
    <cfRule type="expression" priority="594" stopIfTrue="1">
      <formula>OR(ISERR(E19),ISNA(E19))</formula>
    </cfRule>
  </conditionalFormatting>
  <conditionalFormatting sqref="F19">
    <cfRule type="expression" dxfId="688" priority="185" stopIfTrue="1">
      <formula>OR(ISERR(F19),ISNA(F19))</formula>
    </cfRule>
    <cfRule type="expression" priority="390" stopIfTrue="1">
      <formula>OR(ISERR(F19),ISNA(F19))</formula>
    </cfRule>
    <cfRule type="expression" priority="595" stopIfTrue="1">
      <formula>OR(ISERR(F19),ISNA(F19))</formula>
    </cfRule>
  </conditionalFormatting>
  <conditionalFormatting sqref="B20">
    <cfRule type="expression" dxfId="687" priority="186" stopIfTrue="1">
      <formula>OR(ISERR(B20),ISNA(B20))</formula>
    </cfRule>
    <cfRule type="expression" priority="391" stopIfTrue="1">
      <formula>OR(ISERR(B20),ISNA(B20))</formula>
    </cfRule>
    <cfRule type="expression" priority="596" stopIfTrue="1">
      <formula>OR(ISERR(B20),ISNA(B20))</formula>
    </cfRule>
  </conditionalFormatting>
  <conditionalFormatting sqref="C20">
    <cfRule type="expression" dxfId="686" priority="187" stopIfTrue="1">
      <formula>OR(ISERR(C20),ISNA(C20))</formula>
    </cfRule>
    <cfRule type="expression" priority="392" stopIfTrue="1">
      <formula>OR(ISERR(C20),ISNA(C20))</formula>
    </cfRule>
    <cfRule type="expression" priority="597" stopIfTrue="1">
      <formula>OR(ISERR(C20),ISNA(C20))</formula>
    </cfRule>
  </conditionalFormatting>
  <conditionalFormatting sqref="D20">
    <cfRule type="expression" dxfId="685" priority="188" stopIfTrue="1">
      <formula>OR(ISERR(D20),ISNA(D20))</formula>
    </cfRule>
    <cfRule type="expression" priority="393" stopIfTrue="1">
      <formula>OR(ISERR(D20),ISNA(D20))</formula>
    </cfRule>
    <cfRule type="expression" priority="598" stopIfTrue="1">
      <formula>OR(ISERR(D20),ISNA(D20))</formula>
    </cfRule>
  </conditionalFormatting>
  <conditionalFormatting sqref="E20">
    <cfRule type="expression" dxfId="684" priority="189" stopIfTrue="1">
      <formula>OR(ISERR(E20),ISNA(E20))</formula>
    </cfRule>
    <cfRule type="expression" priority="394" stopIfTrue="1">
      <formula>OR(ISERR(E20),ISNA(E20))</formula>
    </cfRule>
    <cfRule type="expression" priority="599" stopIfTrue="1">
      <formula>OR(ISERR(E20),ISNA(E20))</formula>
    </cfRule>
  </conditionalFormatting>
  <conditionalFormatting sqref="F20">
    <cfRule type="expression" dxfId="683" priority="190" stopIfTrue="1">
      <formula>OR(ISERR(F20),ISNA(F20))</formula>
    </cfRule>
    <cfRule type="expression" priority="395" stopIfTrue="1">
      <formula>OR(ISERR(F20),ISNA(F20))</formula>
    </cfRule>
    <cfRule type="expression" priority="600" stopIfTrue="1">
      <formula>OR(ISERR(F20),ISNA(F20))</formula>
    </cfRule>
  </conditionalFormatting>
  <conditionalFormatting sqref="B21">
    <cfRule type="expression" dxfId="682" priority="191" stopIfTrue="1">
      <formula>OR(ISERR(B21),ISNA(B21))</formula>
    </cfRule>
    <cfRule type="expression" priority="396" stopIfTrue="1">
      <formula>OR(ISERR(B21),ISNA(B21))</formula>
    </cfRule>
    <cfRule type="expression" priority="601" stopIfTrue="1">
      <formula>OR(ISERR(B21),ISNA(B21))</formula>
    </cfRule>
  </conditionalFormatting>
  <conditionalFormatting sqref="C21">
    <cfRule type="expression" dxfId="681" priority="192" stopIfTrue="1">
      <formula>OR(ISERR(C21),ISNA(C21))</formula>
    </cfRule>
    <cfRule type="expression" priority="397" stopIfTrue="1">
      <formula>OR(ISERR(C21),ISNA(C21))</formula>
    </cfRule>
    <cfRule type="expression" priority="602" stopIfTrue="1">
      <formula>OR(ISERR(C21),ISNA(C21))</formula>
    </cfRule>
  </conditionalFormatting>
  <conditionalFormatting sqref="D21">
    <cfRule type="expression" dxfId="680" priority="193" stopIfTrue="1">
      <formula>OR(ISERR(D21),ISNA(D21))</formula>
    </cfRule>
    <cfRule type="expression" priority="398" stopIfTrue="1">
      <formula>OR(ISERR(D21),ISNA(D21))</formula>
    </cfRule>
    <cfRule type="expression" priority="603" stopIfTrue="1">
      <formula>OR(ISERR(D21),ISNA(D21))</formula>
    </cfRule>
  </conditionalFormatting>
  <conditionalFormatting sqref="E21">
    <cfRule type="expression" dxfId="679" priority="194" stopIfTrue="1">
      <formula>OR(ISERR(E21),ISNA(E21))</formula>
    </cfRule>
    <cfRule type="expression" priority="399" stopIfTrue="1">
      <formula>OR(ISERR(E21),ISNA(E21))</formula>
    </cfRule>
    <cfRule type="expression" priority="604" stopIfTrue="1">
      <formula>OR(ISERR(E21),ISNA(E21))</formula>
    </cfRule>
  </conditionalFormatting>
  <conditionalFormatting sqref="F21">
    <cfRule type="expression" dxfId="678" priority="195" stopIfTrue="1">
      <formula>OR(ISERR(F21),ISNA(F21))</formula>
    </cfRule>
    <cfRule type="expression" priority="400" stopIfTrue="1">
      <formula>OR(ISERR(F21),ISNA(F21))</formula>
    </cfRule>
    <cfRule type="expression" priority="605" stopIfTrue="1">
      <formula>OR(ISERR(F21),ISNA(F21))</formula>
    </cfRule>
  </conditionalFormatting>
  <conditionalFormatting sqref="B22">
    <cfRule type="expression" dxfId="677" priority="196" stopIfTrue="1">
      <formula>OR(ISERR(B22),ISNA(B22))</formula>
    </cfRule>
    <cfRule type="expression" priority="401" stopIfTrue="1">
      <formula>OR(ISERR(B22),ISNA(B22))</formula>
    </cfRule>
    <cfRule type="expression" priority="606" stopIfTrue="1">
      <formula>OR(ISERR(B22),ISNA(B22))</formula>
    </cfRule>
  </conditionalFormatting>
  <conditionalFormatting sqref="C22">
    <cfRule type="expression" dxfId="676" priority="197" stopIfTrue="1">
      <formula>OR(ISERR(C22),ISNA(C22))</formula>
    </cfRule>
    <cfRule type="expression" priority="402" stopIfTrue="1">
      <formula>OR(ISERR(C22),ISNA(C22))</formula>
    </cfRule>
    <cfRule type="expression" priority="607" stopIfTrue="1">
      <formula>OR(ISERR(C22),ISNA(C22))</formula>
    </cfRule>
  </conditionalFormatting>
  <conditionalFormatting sqref="D22">
    <cfRule type="expression" dxfId="675" priority="198" stopIfTrue="1">
      <formula>OR(ISERR(D22),ISNA(D22))</formula>
    </cfRule>
    <cfRule type="expression" priority="403" stopIfTrue="1">
      <formula>OR(ISERR(D22),ISNA(D22))</formula>
    </cfRule>
    <cfRule type="expression" priority="608" stopIfTrue="1">
      <formula>OR(ISERR(D22),ISNA(D22))</formula>
    </cfRule>
  </conditionalFormatting>
  <conditionalFormatting sqref="E22">
    <cfRule type="expression" dxfId="674" priority="199" stopIfTrue="1">
      <formula>OR(ISERR(E22),ISNA(E22))</formula>
    </cfRule>
    <cfRule type="expression" priority="404" stopIfTrue="1">
      <formula>OR(ISERR(E22),ISNA(E22))</formula>
    </cfRule>
    <cfRule type="expression" priority="609" stopIfTrue="1">
      <formula>OR(ISERR(E22),ISNA(E22))</formula>
    </cfRule>
  </conditionalFormatting>
  <conditionalFormatting sqref="F22">
    <cfRule type="expression" dxfId="673" priority="200" stopIfTrue="1">
      <formula>OR(ISERR(F22),ISNA(F22))</formula>
    </cfRule>
    <cfRule type="expression" priority="405" stopIfTrue="1">
      <formula>OR(ISERR(F22),ISNA(F22))</formula>
    </cfRule>
    <cfRule type="expression" priority="610" stopIfTrue="1">
      <formula>OR(ISERR(F22),ISNA(F22))</formula>
    </cfRule>
  </conditionalFormatting>
  <conditionalFormatting sqref="B23">
    <cfRule type="expression" dxfId="672" priority="201" stopIfTrue="1">
      <formula>OR(ISERR(B23),ISNA(B23))</formula>
    </cfRule>
    <cfRule type="expression" priority="406" stopIfTrue="1">
      <formula>OR(ISERR(B23),ISNA(B23))</formula>
    </cfRule>
    <cfRule type="expression" priority="611" stopIfTrue="1">
      <formula>OR(ISERR(B23),ISNA(B23))</formula>
    </cfRule>
  </conditionalFormatting>
  <conditionalFormatting sqref="C23">
    <cfRule type="expression" dxfId="671" priority="202" stopIfTrue="1">
      <formula>OR(ISERR(C23),ISNA(C23))</formula>
    </cfRule>
    <cfRule type="expression" priority="407" stopIfTrue="1">
      <formula>OR(ISERR(C23),ISNA(C23))</formula>
    </cfRule>
    <cfRule type="expression" priority="612" stopIfTrue="1">
      <formula>OR(ISERR(C23),ISNA(C23))</formula>
    </cfRule>
  </conditionalFormatting>
  <conditionalFormatting sqref="D23">
    <cfRule type="expression" dxfId="670" priority="203" stopIfTrue="1">
      <formula>OR(ISERR(D23),ISNA(D23))</formula>
    </cfRule>
    <cfRule type="expression" priority="408" stopIfTrue="1">
      <formula>OR(ISERR(D23),ISNA(D23))</formula>
    </cfRule>
    <cfRule type="expression" priority="613" stopIfTrue="1">
      <formula>OR(ISERR(D23),ISNA(D23))</formula>
    </cfRule>
  </conditionalFormatting>
  <conditionalFormatting sqref="E23">
    <cfRule type="expression" dxfId="669" priority="204" stopIfTrue="1">
      <formula>OR(ISERR(E23),ISNA(E23))</formula>
    </cfRule>
    <cfRule type="expression" priority="409" stopIfTrue="1">
      <formula>OR(ISERR(E23),ISNA(E23))</formula>
    </cfRule>
    <cfRule type="expression" priority="614" stopIfTrue="1">
      <formula>OR(ISERR(E23),ISNA(E23))</formula>
    </cfRule>
  </conditionalFormatting>
  <conditionalFormatting sqref="F23">
    <cfRule type="expression" dxfId="668" priority="205" stopIfTrue="1">
      <formula>OR(ISERR(F23),ISNA(F23))</formula>
    </cfRule>
    <cfRule type="expression" priority="410" stopIfTrue="1">
      <formula>OR(ISERR(F23),ISNA(F23))</formula>
    </cfRule>
    <cfRule type="expression" priority="615" stopIfTrue="1">
      <formula>OR(ISERR(F23),ISNA(F23))</formula>
    </cfRule>
  </conditionalFormatting>
  <conditionalFormatting sqref="B24">
    <cfRule type="expression" dxfId="667" priority="206" stopIfTrue="1">
      <formula>OR(ISERR(B24),ISNA(B24))</formula>
    </cfRule>
    <cfRule type="expression" priority="411" stopIfTrue="1">
      <formula>OR(ISERR(B24),ISNA(B24))</formula>
    </cfRule>
    <cfRule type="expression" priority="616" stopIfTrue="1">
      <formula>OR(ISERR(B24),ISNA(B24))</formula>
    </cfRule>
  </conditionalFormatting>
  <conditionalFormatting sqref="C24">
    <cfRule type="expression" dxfId="666" priority="207" stopIfTrue="1">
      <formula>OR(ISERR(C24),ISNA(C24))</formula>
    </cfRule>
    <cfRule type="expression" priority="412" stopIfTrue="1">
      <formula>OR(ISERR(C24),ISNA(C24))</formula>
    </cfRule>
    <cfRule type="expression" priority="617" stopIfTrue="1">
      <formula>OR(ISERR(C24),ISNA(C24))</formula>
    </cfRule>
  </conditionalFormatting>
  <conditionalFormatting sqref="D24">
    <cfRule type="expression" dxfId="665" priority="208" stopIfTrue="1">
      <formula>OR(ISERR(D24),ISNA(D24))</formula>
    </cfRule>
    <cfRule type="expression" priority="413" stopIfTrue="1">
      <formula>OR(ISERR(D24),ISNA(D24))</formula>
    </cfRule>
    <cfRule type="expression" priority="618" stopIfTrue="1">
      <formula>OR(ISERR(D24),ISNA(D24))</formula>
    </cfRule>
  </conditionalFormatting>
  <conditionalFormatting sqref="E24">
    <cfRule type="expression" dxfId="664" priority="209" stopIfTrue="1">
      <formula>OR(ISERR(E24),ISNA(E24))</formula>
    </cfRule>
    <cfRule type="expression" priority="414" stopIfTrue="1">
      <formula>OR(ISERR(E24),ISNA(E24))</formula>
    </cfRule>
    <cfRule type="expression" priority="619" stopIfTrue="1">
      <formula>OR(ISERR(E24),ISNA(E24))</formula>
    </cfRule>
  </conditionalFormatting>
  <conditionalFormatting sqref="F24">
    <cfRule type="expression" dxfId="663" priority="210" stopIfTrue="1">
      <formula>OR(ISERR(F24),ISNA(F24))</formula>
    </cfRule>
    <cfRule type="expression" priority="415" stopIfTrue="1">
      <formula>OR(ISERR(F24),ISNA(F24))</formula>
    </cfRule>
    <cfRule type="expression" priority="620" stopIfTrue="1">
      <formula>OR(ISERR(F24),ISNA(F24))</formula>
    </cfRule>
  </conditionalFormatting>
  <conditionalFormatting sqref="B25">
    <cfRule type="expression" dxfId="662" priority="211" stopIfTrue="1">
      <formula>OR(ISERR(B25),ISNA(B25))</formula>
    </cfRule>
    <cfRule type="expression" priority="416" stopIfTrue="1">
      <formula>OR(ISERR(B25),ISNA(B25))</formula>
    </cfRule>
    <cfRule type="expression" priority="621" stopIfTrue="1">
      <formula>OR(ISERR(B25),ISNA(B25))</formula>
    </cfRule>
  </conditionalFormatting>
  <conditionalFormatting sqref="C25">
    <cfRule type="expression" dxfId="661" priority="212" stopIfTrue="1">
      <formula>OR(ISERR(C25),ISNA(C25))</formula>
    </cfRule>
    <cfRule type="expression" priority="417" stopIfTrue="1">
      <formula>OR(ISERR(C25),ISNA(C25))</formula>
    </cfRule>
    <cfRule type="expression" priority="622" stopIfTrue="1">
      <formula>OR(ISERR(C25),ISNA(C25))</formula>
    </cfRule>
  </conditionalFormatting>
  <conditionalFormatting sqref="D25">
    <cfRule type="expression" dxfId="660" priority="213" stopIfTrue="1">
      <formula>OR(ISERR(D25),ISNA(D25))</formula>
    </cfRule>
    <cfRule type="expression" priority="418" stopIfTrue="1">
      <formula>OR(ISERR(D25),ISNA(D25))</formula>
    </cfRule>
    <cfRule type="expression" priority="623" stopIfTrue="1">
      <formula>OR(ISERR(D25),ISNA(D25))</formula>
    </cfRule>
  </conditionalFormatting>
  <conditionalFormatting sqref="E25">
    <cfRule type="expression" dxfId="659" priority="214" stopIfTrue="1">
      <formula>OR(ISERR(E25),ISNA(E25))</formula>
    </cfRule>
    <cfRule type="expression" priority="419" stopIfTrue="1">
      <formula>OR(ISERR(E25),ISNA(E25))</formula>
    </cfRule>
    <cfRule type="expression" priority="624" stopIfTrue="1">
      <formula>OR(ISERR(E25),ISNA(E25))</formula>
    </cfRule>
  </conditionalFormatting>
  <conditionalFormatting sqref="F25">
    <cfRule type="expression" dxfId="658" priority="215" stopIfTrue="1">
      <formula>OR(ISERR(F25),ISNA(F25))</formula>
    </cfRule>
    <cfRule type="expression" priority="420" stopIfTrue="1">
      <formula>OR(ISERR(F25),ISNA(F25))</formula>
    </cfRule>
    <cfRule type="expression" priority="625" stopIfTrue="1">
      <formula>OR(ISERR(F25),ISNA(F25))</formula>
    </cfRule>
  </conditionalFormatting>
  <conditionalFormatting sqref="B26">
    <cfRule type="expression" dxfId="657" priority="216" stopIfTrue="1">
      <formula>OR(ISERR(B26),ISNA(B26))</formula>
    </cfRule>
    <cfRule type="expression" priority="421" stopIfTrue="1">
      <formula>OR(ISERR(B26),ISNA(B26))</formula>
    </cfRule>
    <cfRule type="expression" priority="626" stopIfTrue="1">
      <formula>OR(ISERR(B26),ISNA(B26))</formula>
    </cfRule>
  </conditionalFormatting>
  <conditionalFormatting sqref="C26">
    <cfRule type="expression" dxfId="656" priority="217" stopIfTrue="1">
      <formula>OR(ISERR(C26),ISNA(C26))</formula>
    </cfRule>
    <cfRule type="expression" priority="422" stopIfTrue="1">
      <formula>OR(ISERR(C26),ISNA(C26))</formula>
    </cfRule>
    <cfRule type="expression" priority="627" stopIfTrue="1">
      <formula>OR(ISERR(C26),ISNA(C26))</formula>
    </cfRule>
  </conditionalFormatting>
  <conditionalFormatting sqref="D26">
    <cfRule type="expression" dxfId="655" priority="218" stopIfTrue="1">
      <formula>OR(ISERR(D26),ISNA(D26))</formula>
    </cfRule>
    <cfRule type="expression" priority="423" stopIfTrue="1">
      <formula>OR(ISERR(D26),ISNA(D26))</formula>
    </cfRule>
    <cfRule type="expression" priority="628" stopIfTrue="1">
      <formula>OR(ISERR(D26),ISNA(D26))</formula>
    </cfRule>
  </conditionalFormatting>
  <conditionalFormatting sqref="E26">
    <cfRule type="expression" dxfId="654" priority="219" stopIfTrue="1">
      <formula>OR(ISERR(E26),ISNA(E26))</formula>
    </cfRule>
    <cfRule type="expression" priority="424" stopIfTrue="1">
      <formula>OR(ISERR(E26),ISNA(E26))</formula>
    </cfRule>
    <cfRule type="expression" priority="629" stopIfTrue="1">
      <formula>OR(ISERR(E26),ISNA(E26))</formula>
    </cfRule>
  </conditionalFormatting>
  <conditionalFormatting sqref="F26">
    <cfRule type="expression" dxfId="653" priority="220" stopIfTrue="1">
      <formula>OR(ISERR(F26),ISNA(F26))</formula>
    </cfRule>
    <cfRule type="expression" priority="425" stopIfTrue="1">
      <formula>OR(ISERR(F26),ISNA(F26))</formula>
    </cfRule>
    <cfRule type="expression" priority="630" stopIfTrue="1">
      <formula>OR(ISERR(F26),ISNA(F26))</formula>
    </cfRule>
  </conditionalFormatting>
  <conditionalFormatting sqref="A27">
    <cfRule type="expression" dxfId="652" priority="221" stopIfTrue="1">
      <formula>OR(ISERR(A27),ISNA(A27))</formula>
    </cfRule>
    <cfRule type="expression" priority="426" stopIfTrue="1">
      <formula>OR(ISERR(A27),ISNA(A27))</formula>
    </cfRule>
    <cfRule type="expression" priority="631" stopIfTrue="1">
      <formula>OR(ISERR(A27),ISNA(A27))</formula>
    </cfRule>
  </conditionalFormatting>
  <conditionalFormatting sqref="C27">
    <cfRule type="expression" dxfId="651" priority="222" stopIfTrue="1">
      <formula>OR(ISERR(C27),ISNA(C27))</formula>
    </cfRule>
    <cfRule type="expression" priority="427" stopIfTrue="1">
      <formula>OR(ISERR(C27),ISNA(C27))</formula>
    </cfRule>
    <cfRule type="expression" priority="632" stopIfTrue="1">
      <formula>OR(ISERR(C27),ISNA(C27))</formula>
    </cfRule>
  </conditionalFormatting>
  <conditionalFormatting sqref="D27">
    <cfRule type="expression" dxfId="650" priority="223" stopIfTrue="1">
      <formula>OR(ISERR(D27),ISNA(D27))</formula>
    </cfRule>
    <cfRule type="expression" priority="428" stopIfTrue="1">
      <formula>OR(ISERR(D27),ISNA(D27))</formula>
    </cfRule>
    <cfRule type="expression" priority="633" stopIfTrue="1">
      <formula>OR(ISERR(D27),ISNA(D27))</formula>
    </cfRule>
  </conditionalFormatting>
  <conditionalFormatting sqref="E27">
    <cfRule type="expression" dxfId="649" priority="224" stopIfTrue="1">
      <formula>OR(ISERR(E27),ISNA(E27))</formula>
    </cfRule>
    <cfRule type="expression" priority="429" stopIfTrue="1">
      <formula>OR(ISERR(E27),ISNA(E27))</formula>
    </cfRule>
    <cfRule type="expression" priority="634" stopIfTrue="1">
      <formula>OR(ISERR(E27),ISNA(E27))</formula>
    </cfRule>
  </conditionalFormatting>
  <conditionalFormatting sqref="F27">
    <cfRule type="expression" dxfId="648" priority="225" stopIfTrue="1">
      <formula>OR(ISERR(F27),ISNA(F27))</formula>
    </cfRule>
    <cfRule type="expression" priority="430" stopIfTrue="1">
      <formula>OR(ISERR(F27),ISNA(F27))</formula>
    </cfRule>
    <cfRule type="expression" priority="635" stopIfTrue="1">
      <formula>OR(ISERR(F27),ISNA(F27))</formula>
    </cfRule>
  </conditionalFormatting>
  <conditionalFormatting sqref="A28">
    <cfRule type="expression" dxfId="647" priority="226" stopIfTrue="1">
      <formula>OR(ISERR(A28),ISNA(A28))</formula>
    </cfRule>
    <cfRule type="expression" priority="431" stopIfTrue="1">
      <formula>OR(ISERR(A28),ISNA(A28))</formula>
    </cfRule>
    <cfRule type="expression" priority="636" stopIfTrue="1">
      <formula>OR(ISERR(A28),ISNA(A28))</formula>
    </cfRule>
  </conditionalFormatting>
  <conditionalFormatting sqref="C28">
    <cfRule type="expression" dxfId="646" priority="227" stopIfTrue="1">
      <formula>OR(ISERR(C28),ISNA(C28))</formula>
    </cfRule>
    <cfRule type="expression" priority="432" stopIfTrue="1">
      <formula>OR(ISERR(C28),ISNA(C28))</formula>
    </cfRule>
    <cfRule type="expression" priority="637" stopIfTrue="1">
      <formula>OR(ISERR(C28),ISNA(C28))</formula>
    </cfRule>
  </conditionalFormatting>
  <conditionalFormatting sqref="D28">
    <cfRule type="expression" dxfId="645" priority="228" stopIfTrue="1">
      <formula>OR(ISERR(D28),ISNA(D28))</formula>
    </cfRule>
    <cfRule type="expression" priority="433" stopIfTrue="1">
      <formula>OR(ISERR(D28),ISNA(D28))</formula>
    </cfRule>
    <cfRule type="expression" priority="638" stopIfTrue="1">
      <formula>OR(ISERR(D28),ISNA(D28))</formula>
    </cfRule>
  </conditionalFormatting>
  <conditionalFormatting sqref="E28">
    <cfRule type="expression" dxfId="644" priority="229" stopIfTrue="1">
      <formula>OR(ISERR(E28),ISNA(E28))</formula>
    </cfRule>
    <cfRule type="expression" priority="434" stopIfTrue="1">
      <formula>OR(ISERR(E28),ISNA(E28))</formula>
    </cfRule>
    <cfRule type="expression" priority="639" stopIfTrue="1">
      <formula>OR(ISERR(E28),ISNA(E28))</formula>
    </cfRule>
  </conditionalFormatting>
  <conditionalFormatting sqref="F28">
    <cfRule type="expression" dxfId="643" priority="230" stopIfTrue="1">
      <formula>OR(ISERR(F28),ISNA(F28))</formula>
    </cfRule>
    <cfRule type="expression" priority="435" stopIfTrue="1">
      <formula>OR(ISERR(F28),ISNA(F28))</formula>
    </cfRule>
    <cfRule type="expression" priority="640" stopIfTrue="1">
      <formula>OR(ISERR(F28),ISNA(F28))</formula>
    </cfRule>
  </conditionalFormatting>
  <conditionalFormatting sqref="A29">
    <cfRule type="expression" dxfId="642" priority="231" stopIfTrue="1">
      <formula>OR(ISERR(A29),ISNA(A29))</formula>
    </cfRule>
    <cfRule type="expression" priority="436" stopIfTrue="1">
      <formula>OR(ISERR(A29),ISNA(A29))</formula>
    </cfRule>
    <cfRule type="expression" priority="641" stopIfTrue="1">
      <formula>OR(ISERR(A29),ISNA(A29))</formula>
    </cfRule>
  </conditionalFormatting>
  <conditionalFormatting sqref="C29">
    <cfRule type="expression" dxfId="641" priority="232" stopIfTrue="1">
      <formula>OR(ISERR(C29),ISNA(C29))</formula>
    </cfRule>
    <cfRule type="expression" priority="437" stopIfTrue="1">
      <formula>OR(ISERR(C29),ISNA(C29))</formula>
    </cfRule>
    <cfRule type="expression" priority="642" stopIfTrue="1">
      <formula>OR(ISERR(C29),ISNA(C29))</formula>
    </cfRule>
  </conditionalFormatting>
  <conditionalFormatting sqref="D29">
    <cfRule type="expression" dxfId="640" priority="233" stopIfTrue="1">
      <formula>OR(ISERR(D29),ISNA(D29))</formula>
    </cfRule>
    <cfRule type="expression" priority="438" stopIfTrue="1">
      <formula>OR(ISERR(D29),ISNA(D29))</formula>
    </cfRule>
    <cfRule type="expression" priority="643" stopIfTrue="1">
      <formula>OR(ISERR(D29),ISNA(D29))</formula>
    </cfRule>
  </conditionalFormatting>
  <conditionalFormatting sqref="E29">
    <cfRule type="expression" dxfId="639" priority="234" stopIfTrue="1">
      <formula>OR(ISERR(E29),ISNA(E29))</formula>
    </cfRule>
    <cfRule type="expression" priority="439" stopIfTrue="1">
      <formula>OR(ISERR(E29),ISNA(E29))</formula>
    </cfRule>
    <cfRule type="expression" priority="644" stopIfTrue="1">
      <formula>OR(ISERR(E29),ISNA(E29))</formula>
    </cfRule>
  </conditionalFormatting>
  <conditionalFormatting sqref="F29">
    <cfRule type="expression" dxfId="638" priority="235" stopIfTrue="1">
      <formula>OR(ISERR(F29),ISNA(F29))</formula>
    </cfRule>
    <cfRule type="expression" priority="440" stopIfTrue="1">
      <formula>OR(ISERR(F29),ISNA(F29))</formula>
    </cfRule>
    <cfRule type="expression" priority="645" stopIfTrue="1">
      <formula>OR(ISERR(F29),ISNA(F29))</formula>
    </cfRule>
  </conditionalFormatting>
  <conditionalFormatting sqref="A30">
    <cfRule type="expression" dxfId="637" priority="236" stopIfTrue="1">
      <formula>OR(ISERR(A30),ISNA(A30))</formula>
    </cfRule>
    <cfRule type="expression" priority="441" stopIfTrue="1">
      <formula>OR(ISERR(A30),ISNA(A30))</formula>
    </cfRule>
    <cfRule type="expression" priority="646" stopIfTrue="1">
      <formula>OR(ISERR(A30),ISNA(A30))</formula>
    </cfRule>
  </conditionalFormatting>
  <conditionalFormatting sqref="C30">
    <cfRule type="expression" dxfId="636" priority="237" stopIfTrue="1">
      <formula>OR(ISERR(C30),ISNA(C30))</formula>
    </cfRule>
    <cfRule type="expression" priority="442" stopIfTrue="1">
      <formula>OR(ISERR(C30),ISNA(C30))</formula>
    </cfRule>
    <cfRule type="expression" priority="647" stopIfTrue="1">
      <formula>OR(ISERR(C30),ISNA(C30))</formula>
    </cfRule>
  </conditionalFormatting>
  <conditionalFormatting sqref="D30">
    <cfRule type="expression" dxfId="635" priority="238" stopIfTrue="1">
      <formula>OR(ISERR(D30),ISNA(D30))</formula>
    </cfRule>
    <cfRule type="expression" priority="443" stopIfTrue="1">
      <formula>OR(ISERR(D30),ISNA(D30))</formula>
    </cfRule>
    <cfRule type="expression" priority="648" stopIfTrue="1">
      <formula>OR(ISERR(D30),ISNA(D30))</formula>
    </cfRule>
  </conditionalFormatting>
  <conditionalFormatting sqref="E30">
    <cfRule type="expression" dxfId="634" priority="239" stopIfTrue="1">
      <formula>OR(ISERR(E30),ISNA(E30))</formula>
    </cfRule>
    <cfRule type="expression" priority="444" stopIfTrue="1">
      <formula>OR(ISERR(E30),ISNA(E30))</formula>
    </cfRule>
    <cfRule type="expression" priority="649" stopIfTrue="1">
      <formula>OR(ISERR(E30),ISNA(E30))</formula>
    </cfRule>
  </conditionalFormatting>
  <conditionalFormatting sqref="F30">
    <cfRule type="expression" dxfId="633" priority="240" stopIfTrue="1">
      <formula>OR(ISERR(F30),ISNA(F30))</formula>
    </cfRule>
    <cfRule type="expression" priority="445" stopIfTrue="1">
      <formula>OR(ISERR(F30),ISNA(F30))</formula>
    </cfRule>
    <cfRule type="expression" priority="650" stopIfTrue="1">
      <formula>OR(ISERR(F30),ISNA(F30))</formula>
    </cfRule>
  </conditionalFormatting>
  <conditionalFormatting sqref="B31">
    <cfRule type="expression" dxfId="632" priority="241" stopIfTrue="1">
      <formula>OR(ISERR(B31),ISNA(B31))</formula>
    </cfRule>
    <cfRule type="expression" priority="446" stopIfTrue="1">
      <formula>OR(ISERR(B31),ISNA(B31))</formula>
    </cfRule>
    <cfRule type="expression" priority="651" stopIfTrue="1">
      <formula>OR(ISERR(B31),ISNA(B31))</formula>
    </cfRule>
  </conditionalFormatting>
  <conditionalFormatting sqref="C31">
    <cfRule type="expression" dxfId="631" priority="242" stopIfTrue="1">
      <formula>OR(ISERR(C31),ISNA(C31))</formula>
    </cfRule>
    <cfRule type="expression" priority="447" stopIfTrue="1">
      <formula>OR(ISERR(C31),ISNA(C31))</formula>
    </cfRule>
    <cfRule type="expression" priority="652" stopIfTrue="1">
      <formula>OR(ISERR(C31),ISNA(C31))</formula>
    </cfRule>
  </conditionalFormatting>
  <conditionalFormatting sqref="D31">
    <cfRule type="expression" dxfId="630" priority="243" stopIfTrue="1">
      <formula>OR(ISERR(D31),ISNA(D31))</formula>
    </cfRule>
    <cfRule type="expression" priority="448" stopIfTrue="1">
      <formula>OR(ISERR(D31),ISNA(D31))</formula>
    </cfRule>
    <cfRule type="expression" priority="653" stopIfTrue="1">
      <formula>OR(ISERR(D31),ISNA(D31))</formula>
    </cfRule>
  </conditionalFormatting>
  <conditionalFormatting sqref="E31">
    <cfRule type="expression" dxfId="629" priority="244" stopIfTrue="1">
      <formula>OR(ISERR(E31),ISNA(E31))</formula>
    </cfRule>
    <cfRule type="expression" priority="449" stopIfTrue="1">
      <formula>OR(ISERR(E31),ISNA(E31))</formula>
    </cfRule>
    <cfRule type="expression" priority="654" stopIfTrue="1">
      <formula>OR(ISERR(E31),ISNA(E31))</formula>
    </cfRule>
  </conditionalFormatting>
  <conditionalFormatting sqref="F31">
    <cfRule type="expression" dxfId="628" priority="245" stopIfTrue="1">
      <formula>OR(ISERR(F31),ISNA(F31))</formula>
    </cfRule>
    <cfRule type="expression" priority="450" stopIfTrue="1">
      <formula>OR(ISERR(F31),ISNA(F31))</formula>
    </cfRule>
    <cfRule type="expression" priority="655" stopIfTrue="1">
      <formula>OR(ISERR(F31),ISNA(F31))</formula>
    </cfRule>
  </conditionalFormatting>
  <conditionalFormatting sqref="A32">
    <cfRule type="expression" dxfId="627" priority="246" stopIfTrue="1">
      <formula>OR(ISERR(A32),ISNA(A32))</formula>
    </cfRule>
    <cfRule type="expression" priority="451" stopIfTrue="1">
      <formula>OR(ISERR(A32),ISNA(A32))</formula>
    </cfRule>
    <cfRule type="expression" priority="656" stopIfTrue="1">
      <formula>OR(ISERR(A32),ISNA(A32))</formula>
    </cfRule>
  </conditionalFormatting>
  <conditionalFormatting sqref="B32">
    <cfRule type="expression" dxfId="626" priority="247" stopIfTrue="1">
      <formula>OR(ISERR(B32),ISNA(B32))</formula>
    </cfRule>
    <cfRule type="expression" priority="452" stopIfTrue="1">
      <formula>OR(ISERR(B32),ISNA(B32))</formula>
    </cfRule>
    <cfRule type="expression" priority="657" stopIfTrue="1">
      <formula>OR(ISERR(B32),ISNA(B32))</formula>
    </cfRule>
  </conditionalFormatting>
  <conditionalFormatting sqref="C32">
    <cfRule type="expression" dxfId="625" priority="248" stopIfTrue="1">
      <formula>OR(ISERR(C32),ISNA(C32))</formula>
    </cfRule>
    <cfRule type="expression" priority="453" stopIfTrue="1">
      <formula>OR(ISERR(C32),ISNA(C32))</formula>
    </cfRule>
    <cfRule type="expression" priority="658" stopIfTrue="1">
      <formula>OR(ISERR(C32),ISNA(C32))</formula>
    </cfRule>
  </conditionalFormatting>
  <conditionalFormatting sqref="D32">
    <cfRule type="expression" dxfId="624" priority="249" stopIfTrue="1">
      <formula>OR(ISERR(D32),ISNA(D32))</formula>
    </cfRule>
    <cfRule type="expression" priority="454" stopIfTrue="1">
      <formula>OR(ISERR(D32),ISNA(D32))</formula>
    </cfRule>
    <cfRule type="expression" priority="659" stopIfTrue="1">
      <formula>OR(ISERR(D32),ISNA(D32))</formula>
    </cfRule>
  </conditionalFormatting>
  <conditionalFormatting sqref="E32">
    <cfRule type="expression" dxfId="623" priority="250" stopIfTrue="1">
      <formula>OR(ISERR(E32),ISNA(E32))</formula>
    </cfRule>
    <cfRule type="expression" priority="455" stopIfTrue="1">
      <formula>OR(ISERR(E32),ISNA(E32))</formula>
    </cfRule>
    <cfRule type="expression" priority="660" stopIfTrue="1">
      <formula>OR(ISERR(E32),ISNA(E32))</formula>
    </cfRule>
  </conditionalFormatting>
  <conditionalFormatting sqref="F32">
    <cfRule type="expression" dxfId="622" priority="251" stopIfTrue="1">
      <formula>OR(ISERR(F32),ISNA(F32))</formula>
    </cfRule>
    <cfRule type="expression" priority="456" stopIfTrue="1">
      <formula>OR(ISERR(F32),ISNA(F32))</formula>
    </cfRule>
    <cfRule type="expression" priority="661" stopIfTrue="1">
      <formula>OR(ISERR(F32),ISNA(F32))</formula>
    </cfRule>
  </conditionalFormatting>
  <conditionalFormatting sqref="A33">
    <cfRule type="expression" dxfId="621" priority="252" stopIfTrue="1">
      <formula>OR(ISERR(A33),ISNA(A33))</formula>
    </cfRule>
    <cfRule type="expression" priority="457" stopIfTrue="1">
      <formula>OR(ISERR(A33),ISNA(A33))</formula>
    </cfRule>
    <cfRule type="expression" priority="662" stopIfTrue="1">
      <formula>OR(ISERR(A33),ISNA(A33))</formula>
    </cfRule>
  </conditionalFormatting>
  <conditionalFormatting sqref="B33">
    <cfRule type="expression" dxfId="620" priority="253" stopIfTrue="1">
      <formula>OR(ISERR(B33),ISNA(B33))</formula>
    </cfRule>
    <cfRule type="expression" priority="458" stopIfTrue="1">
      <formula>OR(ISERR(B33),ISNA(B33))</formula>
    </cfRule>
    <cfRule type="expression" priority="663" stopIfTrue="1">
      <formula>OR(ISERR(B33),ISNA(B33))</formula>
    </cfRule>
  </conditionalFormatting>
  <conditionalFormatting sqref="C33">
    <cfRule type="expression" dxfId="619" priority="254" stopIfTrue="1">
      <formula>OR(ISERR(C33),ISNA(C33))</formula>
    </cfRule>
    <cfRule type="expression" priority="459" stopIfTrue="1">
      <formula>OR(ISERR(C33),ISNA(C33))</formula>
    </cfRule>
    <cfRule type="expression" priority="664" stopIfTrue="1">
      <formula>OR(ISERR(C33),ISNA(C33))</formula>
    </cfRule>
  </conditionalFormatting>
  <conditionalFormatting sqref="D33">
    <cfRule type="expression" dxfId="618" priority="255" stopIfTrue="1">
      <formula>OR(ISERR(D33),ISNA(D33))</formula>
    </cfRule>
    <cfRule type="expression" priority="460" stopIfTrue="1">
      <formula>OR(ISERR(D33),ISNA(D33))</formula>
    </cfRule>
    <cfRule type="expression" priority="665" stopIfTrue="1">
      <formula>OR(ISERR(D33),ISNA(D33))</formula>
    </cfRule>
  </conditionalFormatting>
  <conditionalFormatting sqref="E33">
    <cfRule type="expression" dxfId="617" priority="256" stopIfTrue="1">
      <formula>OR(ISERR(E33),ISNA(E33))</formula>
    </cfRule>
    <cfRule type="expression" priority="461" stopIfTrue="1">
      <formula>OR(ISERR(E33),ISNA(E33))</formula>
    </cfRule>
    <cfRule type="expression" priority="666" stopIfTrue="1">
      <formula>OR(ISERR(E33),ISNA(E33))</formula>
    </cfRule>
  </conditionalFormatting>
  <conditionalFormatting sqref="F33">
    <cfRule type="expression" dxfId="616" priority="257" stopIfTrue="1">
      <formula>OR(ISERR(F33),ISNA(F33))</formula>
    </cfRule>
    <cfRule type="expression" priority="462" stopIfTrue="1">
      <formula>OR(ISERR(F33),ISNA(F33))</formula>
    </cfRule>
    <cfRule type="expression" priority="667" stopIfTrue="1">
      <formula>OR(ISERR(F33),ISNA(F33))</formula>
    </cfRule>
  </conditionalFormatting>
  <conditionalFormatting sqref="A34">
    <cfRule type="expression" dxfId="615" priority="258" stopIfTrue="1">
      <formula>OR(ISERR(A34),ISNA(A34))</formula>
    </cfRule>
    <cfRule type="expression" priority="463" stopIfTrue="1">
      <formula>OR(ISERR(A34),ISNA(A34))</formula>
    </cfRule>
    <cfRule type="expression" priority="668" stopIfTrue="1">
      <formula>OR(ISERR(A34),ISNA(A34))</formula>
    </cfRule>
  </conditionalFormatting>
  <conditionalFormatting sqref="B34">
    <cfRule type="expression" dxfId="614" priority="259" stopIfTrue="1">
      <formula>OR(ISERR(B34),ISNA(B34))</formula>
    </cfRule>
    <cfRule type="expression" priority="464" stopIfTrue="1">
      <formula>OR(ISERR(B34),ISNA(B34))</formula>
    </cfRule>
    <cfRule type="expression" priority="669" stopIfTrue="1">
      <formula>OR(ISERR(B34),ISNA(B34))</formula>
    </cfRule>
  </conditionalFormatting>
  <conditionalFormatting sqref="C34">
    <cfRule type="expression" dxfId="613" priority="260" stopIfTrue="1">
      <formula>OR(ISERR(C34),ISNA(C34))</formula>
    </cfRule>
    <cfRule type="expression" priority="465" stopIfTrue="1">
      <formula>OR(ISERR(C34),ISNA(C34))</formula>
    </cfRule>
    <cfRule type="expression" priority="670" stopIfTrue="1">
      <formula>OR(ISERR(C34),ISNA(C34))</formula>
    </cfRule>
  </conditionalFormatting>
  <conditionalFormatting sqref="D34">
    <cfRule type="expression" dxfId="612" priority="261" stopIfTrue="1">
      <formula>OR(ISERR(D34),ISNA(D34))</formula>
    </cfRule>
    <cfRule type="expression" priority="466" stopIfTrue="1">
      <formula>OR(ISERR(D34),ISNA(D34))</formula>
    </cfRule>
    <cfRule type="expression" priority="671" stopIfTrue="1">
      <formula>OR(ISERR(D34),ISNA(D34))</formula>
    </cfRule>
  </conditionalFormatting>
  <conditionalFormatting sqref="E34">
    <cfRule type="expression" dxfId="611" priority="262" stopIfTrue="1">
      <formula>OR(ISERR(E34),ISNA(E34))</formula>
    </cfRule>
    <cfRule type="expression" priority="467" stopIfTrue="1">
      <formula>OR(ISERR(E34),ISNA(E34))</formula>
    </cfRule>
    <cfRule type="expression" priority="672" stopIfTrue="1">
      <formula>OR(ISERR(E34),ISNA(E34))</formula>
    </cfRule>
  </conditionalFormatting>
  <conditionalFormatting sqref="F34">
    <cfRule type="expression" dxfId="610" priority="263" stopIfTrue="1">
      <formula>OR(ISERR(F34),ISNA(F34))</formula>
    </cfRule>
    <cfRule type="expression" priority="468" stopIfTrue="1">
      <formula>OR(ISERR(F34),ISNA(F34))</formula>
    </cfRule>
    <cfRule type="expression" priority="673" stopIfTrue="1">
      <formula>OR(ISERR(F34),ISNA(F34))</formula>
    </cfRule>
  </conditionalFormatting>
  <conditionalFormatting sqref="A35">
    <cfRule type="expression" dxfId="609" priority="264" stopIfTrue="1">
      <formula>OR(ISERR(A35),ISNA(A35))</formula>
    </cfRule>
    <cfRule type="expression" priority="469" stopIfTrue="1">
      <formula>OR(ISERR(A35),ISNA(A35))</formula>
    </cfRule>
    <cfRule type="expression" priority="674" stopIfTrue="1">
      <formula>OR(ISERR(A35),ISNA(A35))</formula>
    </cfRule>
  </conditionalFormatting>
  <conditionalFormatting sqref="B35">
    <cfRule type="expression" dxfId="608" priority="265" stopIfTrue="1">
      <formula>OR(ISERR(B35),ISNA(B35))</formula>
    </cfRule>
    <cfRule type="expression" priority="470" stopIfTrue="1">
      <formula>OR(ISERR(B35),ISNA(B35))</formula>
    </cfRule>
    <cfRule type="expression" priority="675" stopIfTrue="1">
      <formula>OR(ISERR(B35),ISNA(B35))</formula>
    </cfRule>
  </conditionalFormatting>
  <conditionalFormatting sqref="C35">
    <cfRule type="expression" dxfId="607" priority="266" stopIfTrue="1">
      <formula>OR(ISERR(C35),ISNA(C35))</formula>
    </cfRule>
    <cfRule type="expression" priority="471" stopIfTrue="1">
      <formula>OR(ISERR(C35),ISNA(C35))</formula>
    </cfRule>
    <cfRule type="expression" priority="676" stopIfTrue="1">
      <formula>OR(ISERR(C35),ISNA(C35))</formula>
    </cfRule>
  </conditionalFormatting>
  <conditionalFormatting sqref="D35">
    <cfRule type="expression" dxfId="606" priority="267" stopIfTrue="1">
      <formula>OR(ISERR(D35),ISNA(D35))</formula>
    </cfRule>
    <cfRule type="expression" priority="472" stopIfTrue="1">
      <formula>OR(ISERR(D35),ISNA(D35))</formula>
    </cfRule>
    <cfRule type="expression" priority="677" stopIfTrue="1">
      <formula>OR(ISERR(D35),ISNA(D35))</formula>
    </cfRule>
  </conditionalFormatting>
  <conditionalFormatting sqref="E35">
    <cfRule type="expression" dxfId="605" priority="268" stopIfTrue="1">
      <formula>OR(ISERR(E35),ISNA(E35))</formula>
    </cfRule>
    <cfRule type="expression" priority="473" stopIfTrue="1">
      <formula>OR(ISERR(E35),ISNA(E35))</formula>
    </cfRule>
    <cfRule type="expression" priority="678" stopIfTrue="1">
      <formula>OR(ISERR(E35),ISNA(E35))</formula>
    </cfRule>
  </conditionalFormatting>
  <conditionalFormatting sqref="F35">
    <cfRule type="expression" dxfId="604" priority="269" stopIfTrue="1">
      <formula>OR(ISERR(F35),ISNA(F35))</formula>
    </cfRule>
    <cfRule type="expression" priority="474" stopIfTrue="1">
      <formula>OR(ISERR(F35),ISNA(F35))</formula>
    </cfRule>
    <cfRule type="expression" priority="679" stopIfTrue="1">
      <formula>OR(ISERR(F35),ISNA(F35))</formula>
    </cfRule>
  </conditionalFormatting>
  <conditionalFormatting sqref="A36">
    <cfRule type="expression" dxfId="603" priority="270" stopIfTrue="1">
      <formula>OR(ISERR(A36),ISNA(A36))</formula>
    </cfRule>
    <cfRule type="expression" priority="475" stopIfTrue="1">
      <formula>OR(ISERR(A36),ISNA(A36))</formula>
    </cfRule>
    <cfRule type="expression" priority="680" stopIfTrue="1">
      <formula>OR(ISERR(A36),ISNA(A36))</formula>
    </cfRule>
  </conditionalFormatting>
  <conditionalFormatting sqref="B36">
    <cfRule type="expression" dxfId="602" priority="271" stopIfTrue="1">
      <formula>OR(ISERR(B36),ISNA(B36))</formula>
    </cfRule>
    <cfRule type="expression" priority="476" stopIfTrue="1">
      <formula>OR(ISERR(B36),ISNA(B36))</formula>
    </cfRule>
    <cfRule type="expression" priority="681" stopIfTrue="1">
      <formula>OR(ISERR(B36),ISNA(B36))</formula>
    </cfRule>
  </conditionalFormatting>
  <conditionalFormatting sqref="C36">
    <cfRule type="expression" dxfId="601" priority="272" stopIfTrue="1">
      <formula>OR(ISERR(C36),ISNA(C36))</formula>
    </cfRule>
    <cfRule type="expression" priority="477" stopIfTrue="1">
      <formula>OR(ISERR(C36),ISNA(C36))</formula>
    </cfRule>
    <cfRule type="expression" priority="682" stopIfTrue="1">
      <formula>OR(ISERR(C36),ISNA(C36))</formula>
    </cfRule>
  </conditionalFormatting>
  <conditionalFormatting sqref="D36">
    <cfRule type="expression" dxfId="600" priority="273" stopIfTrue="1">
      <formula>OR(ISERR(D36),ISNA(D36))</formula>
    </cfRule>
    <cfRule type="expression" priority="478" stopIfTrue="1">
      <formula>OR(ISERR(D36),ISNA(D36))</formula>
    </cfRule>
    <cfRule type="expression" priority="683" stopIfTrue="1">
      <formula>OR(ISERR(D36),ISNA(D36))</formula>
    </cfRule>
  </conditionalFormatting>
  <conditionalFormatting sqref="E36">
    <cfRule type="expression" dxfId="599" priority="274" stopIfTrue="1">
      <formula>OR(ISERR(E36),ISNA(E36))</formula>
    </cfRule>
    <cfRule type="expression" priority="479" stopIfTrue="1">
      <formula>OR(ISERR(E36),ISNA(E36))</formula>
    </cfRule>
    <cfRule type="expression" priority="684" stopIfTrue="1">
      <formula>OR(ISERR(E36),ISNA(E36))</formula>
    </cfRule>
  </conditionalFormatting>
  <conditionalFormatting sqref="B37">
    <cfRule type="expression" dxfId="598" priority="275" stopIfTrue="1">
      <formula>OR(ISERR(B37),ISNA(B37))</formula>
    </cfRule>
    <cfRule type="expression" priority="480" stopIfTrue="1">
      <formula>OR(ISERR(B37),ISNA(B37))</formula>
    </cfRule>
    <cfRule type="expression" priority="685" stopIfTrue="1">
      <formula>OR(ISERR(B37),ISNA(B37))</formula>
    </cfRule>
  </conditionalFormatting>
  <conditionalFormatting sqref="C37">
    <cfRule type="expression" dxfId="597" priority="276" stopIfTrue="1">
      <formula>OR(ISERR(C37),ISNA(C37))</formula>
    </cfRule>
    <cfRule type="expression" priority="481" stopIfTrue="1">
      <formula>OR(ISERR(C37),ISNA(C37))</formula>
    </cfRule>
    <cfRule type="expression" priority="686" stopIfTrue="1">
      <formula>OR(ISERR(C37),ISNA(C37))</formula>
    </cfRule>
  </conditionalFormatting>
  <conditionalFormatting sqref="D37">
    <cfRule type="expression" dxfId="596" priority="277" stopIfTrue="1">
      <formula>OR(ISERR(D37),ISNA(D37))</formula>
    </cfRule>
    <cfRule type="expression" priority="482" stopIfTrue="1">
      <formula>OR(ISERR(D37),ISNA(D37))</formula>
    </cfRule>
    <cfRule type="expression" priority="687" stopIfTrue="1">
      <formula>OR(ISERR(D37),ISNA(D37))</formula>
    </cfRule>
  </conditionalFormatting>
  <conditionalFormatting sqref="E37">
    <cfRule type="expression" dxfId="595" priority="278" stopIfTrue="1">
      <formula>OR(ISERR(E37),ISNA(E37))</formula>
    </cfRule>
    <cfRule type="expression" priority="483" stopIfTrue="1">
      <formula>OR(ISERR(E37),ISNA(E37))</formula>
    </cfRule>
    <cfRule type="expression" priority="688" stopIfTrue="1">
      <formula>OR(ISERR(E37),ISNA(E37))</formula>
    </cfRule>
  </conditionalFormatting>
  <conditionalFormatting sqref="B38">
    <cfRule type="expression" dxfId="594" priority="279" stopIfTrue="1">
      <formula>OR(ISERR(B38),ISNA(B38))</formula>
    </cfRule>
    <cfRule type="expression" priority="484" stopIfTrue="1">
      <formula>OR(ISERR(B38),ISNA(B38))</formula>
    </cfRule>
    <cfRule type="expression" priority="689" stopIfTrue="1">
      <formula>OR(ISERR(B38),ISNA(B38))</formula>
    </cfRule>
  </conditionalFormatting>
  <conditionalFormatting sqref="C38">
    <cfRule type="expression" dxfId="593" priority="280" stopIfTrue="1">
      <formula>OR(ISERR(C38),ISNA(C38))</formula>
    </cfRule>
    <cfRule type="expression" priority="485" stopIfTrue="1">
      <formula>OR(ISERR(C38),ISNA(C38))</formula>
    </cfRule>
    <cfRule type="expression" priority="690" stopIfTrue="1">
      <formula>OR(ISERR(C38),ISNA(C38))</formula>
    </cfRule>
  </conditionalFormatting>
  <conditionalFormatting sqref="D38">
    <cfRule type="expression" dxfId="592" priority="281" stopIfTrue="1">
      <formula>OR(ISERR(D38),ISNA(D38))</formula>
    </cfRule>
    <cfRule type="expression" priority="486" stopIfTrue="1">
      <formula>OR(ISERR(D38),ISNA(D38))</formula>
    </cfRule>
    <cfRule type="expression" priority="691" stopIfTrue="1">
      <formula>OR(ISERR(D38),ISNA(D38))</formula>
    </cfRule>
  </conditionalFormatting>
  <conditionalFormatting sqref="E38">
    <cfRule type="expression" dxfId="591" priority="282" stopIfTrue="1">
      <formula>OR(ISERR(E38),ISNA(E38))</formula>
    </cfRule>
    <cfRule type="expression" priority="487" stopIfTrue="1">
      <formula>OR(ISERR(E38),ISNA(E38))</formula>
    </cfRule>
    <cfRule type="expression" priority="692" stopIfTrue="1">
      <formula>OR(ISERR(E38),ISNA(E38))</formula>
    </cfRule>
  </conditionalFormatting>
  <conditionalFormatting sqref="F38">
    <cfRule type="expression" dxfId="590" priority="283" stopIfTrue="1">
      <formula>OR(ISERR(F38),ISNA(F38))</formula>
    </cfRule>
    <cfRule type="expression" priority="488" stopIfTrue="1">
      <formula>OR(ISERR(F38),ISNA(F38))</formula>
    </cfRule>
    <cfRule type="expression" priority="693" stopIfTrue="1">
      <formula>OR(ISERR(F38),ISNA(F38))</formula>
    </cfRule>
  </conditionalFormatting>
  <conditionalFormatting sqref="B39">
    <cfRule type="expression" dxfId="589" priority="284" stopIfTrue="1">
      <formula>OR(ISERR(B39),ISNA(B39))</formula>
    </cfRule>
    <cfRule type="expression" priority="489" stopIfTrue="1">
      <formula>OR(ISERR(B39),ISNA(B39))</formula>
    </cfRule>
    <cfRule type="expression" priority="694" stopIfTrue="1">
      <formula>OR(ISERR(B39),ISNA(B39))</formula>
    </cfRule>
  </conditionalFormatting>
  <conditionalFormatting sqref="C39">
    <cfRule type="expression" dxfId="588" priority="285" stopIfTrue="1">
      <formula>OR(ISERR(C39),ISNA(C39))</formula>
    </cfRule>
    <cfRule type="expression" priority="490" stopIfTrue="1">
      <formula>OR(ISERR(C39),ISNA(C39))</formula>
    </cfRule>
    <cfRule type="expression" priority="695" stopIfTrue="1">
      <formula>OR(ISERR(C39),ISNA(C39))</formula>
    </cfRule>
  </conditionalFormatting>
  <conditionalFormatting sqref="D39">
    <cfRule type="expression" dxfId="587" priority="286" stopIfTrue="1">
      <formula>OR(ISERR(D39),ISNA(D39))</formula>
    </cfRule>
    <cfRule type="expression" priority="491" stopIfTrue="1">
      <formula>OR(ISERR(D39),ISNA(D39))</formula>
    </cfRule>
    <cfRule type="expression" priority="696" stopIfTrue="1">
      <formula>OR(ISERR(D39),ISNA(D39))</formula>
    </cfRule>
  </conditionalFormatting>
  <conditionalFormatting sqref="E39">
    <cfRule type="expression" dxfId="586" priority="287" stopIfTrue="1">
      <formula>OR(ISERR(E39),ISNA(E39))</formula>
    </cfRule>
    <cfRule type="expression" priority="492" stopIfTrue="1">
      <formula>OR(ISERR(E39),ISNA(E39))</formula>
    </cfRule>
    <cfRule type="expression" priority="697" stopIfTrue="1">
      <formula>OR(ISERR(E39),ISNA(E39))</formula>
    </cfRule>
  </conditionalFormatting>
  <conditionalFormatting sqref="B40">
    <cfRule type="expression" dxfId="585" priority="288" stopIfTrue="1">
      <formula>OR(ISERR(B40),ISNA(B40))</formula>
    </cfRule>
    <cfRule type="expression" priority="493" stopIfTrue="1">
      <formula>OR(ISERR(B40),ISNA(B40))</formula>
    </cfRule>
    <cfRule type="expression" priority="698" stopIfTrue="1">
      <formula>OR(ISERR(B40),ISNA(B40))</formula>
    </cfRule>
  </conditionalFormatting>
  <conditionalFormatting sqref="C40">
    <cfRule type="expression" dxfId="584" priority="289" stopIfTrue="1">
      <formula>OR(ISERR(C40),ISNA(C40))</formula>
    </cfRule>
    <cfRule type="expression" priority="494" stopIfTrue="1">
      <formula>OR(ISERR(C40),ISNA(C40))</formula>
    </cfRule>
    <cfRule type="expression" priority="699" stopIfTrue="1">
      <formula>OR(ISERR(C40),ISNA(C40))</formula>
    </cfRule>
  </conditionalFormatting>
  <conditionalFormatting sqref="D40">
    <cfRule type="expression" dxfId="583" priority="290" stopIfTrue="1">
      <formula>OR(ISERR(D40),ISNA(D40))</formula>
    </cfRule>
    <cfRule type="expression" priority="495" stopIfTrue="1">
      <formula>OR(ISERR(D40),ISNA(D40))</formula>
    </cfRule>
    <cfRule type="expression" priority="700" stopIfTrue="1">
      <formula>OR(ISERR(D40),ISNA(D40))</formula>
    </cfRule>
  </conditionalFormatting>
  <conditionalFormatting sqref="E40">
    <cfRule type="expression" dxfId="582" priority="291" stopIfTrue="1">
      <formula>OR(ISERR(E40),ISNA(E40))</formula>
    </cfRule>
    <cfRule type="expression" priority="496" stopIfTrue="1">
      <formula>OR(ISERR(E40),ISNA(E40))</formula>
    </cfRule>
    <cfRule type="expression" priority="701" stopIfTrue="1">
      <formula>OR(ISERR(E40),ISNA(E40))</formula>
    </cfRule>
  </conditionalFormatting>
  <conditionalFormatting sqref="B41">
    <cfRule type="expression" dxfId="581" priority="292" stopIfTrue="1">
      <formula>OR(ISERR(B41),ISNA(B41))</formula>
    </cfRule>
    <cfRule type="expression" priority="497" stopIfTrue="1">
      <formula>OR(ISERR(B41),ISNA(B41))</formula>
    </cfRule>
    <cfRule type="expression" priority="702" stopIfTrue="1">
      <formula>OR(ISERR(B41),ISNA(B41))</formula>
    </cfRule>
  </conditionalFormatting>
  <conditionalFormatting sqref="D41">
    <cfRule type="expression" dxfId="580" priority="293" stopIfTrue="1">
      <formula>OR(ISERR(D41),ISNA(D41))</formula>
    </cfRule>
    <cfRule type="expression" priority="498" stopIfTrue="1">
      <formula>OR(ISERR(D41),ISNA(D41))</formula>
    </cfRule>
    <cfRule type="expression" priority="703" stopIfTrue="1">
      <formula>OR(ISERR(D41),ISNA(D41))</formula>
    </cfRule>
  </conditionalFormatting>
  <conditionalFormatting sqref="E41">
    <cfRule type="expression" dxfId="579" priority="294" stopIfTrue="1">
      <formula>OR(ISERR(E41),ISNA(E41))</formula>
    </cfRule>
    <cfRule type="expression" priority="499" stopIfTrue="1">
      <formula>OR(ISERR(E41),ISNA(E41))</formula>
    </cfRule>
    <cfRule type="expression" priority="704" stopIfTrue="1">
      <formula>OR(ISERR(E41),ISNA(E41))</formula>
    </cfRule>
  </conditionalFormatting>
  <conditionalFormatting sqref="F41">
    <cfRule type="expression" dxfId="578" priority="295" stopIfTrue="1">
      <formula>OR(ISERR(F41),ISNA(F41))</formula>
    </cfRule>
    <cfRule type="expression" priority="500" stopIfTrue="1">
      <formula>OR(ISERR(F41),ISNA(F41))</formula>
    </cfRule>
    <cfRule type="expression" priority="705" stopIfTrue="1">
      <formula>OR(ISERR(F41),ISNA(F41))</formula>
    </cfRule>
  </conditionalFormatting>
  <conditionalFormatting sqref="F7">
    <cfRule type="expression" dxfId="577" priority="85" stopIfTrue="1">
      <formula>OR(ISERR(F7),ISNA(F7))</formula>
    </cfRule>
    <cfRule type="expression" priority="86" stopIfTrue="1">
      <formula>OR(ISERR(F7),ISNA(F7))</formula>
    </cfRule>
    <cfRule type="expression" priority="87" stopIfTrue="1">
      <formula>OR(ISERR(F7),ISNA(F7))</formula>
    </cfRule>
  </conditionalFormatting>
  <conditionalFormatting sqref="F8">
    <cfRule type="expression" dxfId="576" priority="82" stopIfTrue="1">
      <formula>OR(ISERR(F8),ISNA(F8))</formula>
    </cfRule>
    <cfRule type="expression" priority="83" stopIfTrue="1">
      <formula>OR(ISERR(F8),ISNA(F8))</formula>
    </cfRule>
    <cfRule type="expression" priority="84" stopIfTrue="1">
      <formula>OR(ISERR(F8),ISNA(F8))</formula>
    </cfRule>
  </conditionalFormatting>
  <conditionalFormatting sqref="F9">
    <cfRule type="expression" dxfId="575" priority="79" stopIfTrue="1">
      <formula>OR(ISERR(F9),ISNA(F9))</formula>
    </cfRule>
    <cfRule type="expression" priority="80" stopIfTrue="1">
      <formula>OR(ISERR(F9),ISNA(F9))</formula>
    </cfRule>
    <cfRule type="expression" priority="81" stopIfTrue="1">
      <formula>OR(ISERR(F9),ISNA(F9))</formula>
    </cfRule>
  </conditionalFormatting>
  <conditionalFormatting sqref="F10">
    <cfRule type="expression" dxfId="574" priority="76" stopIfTrue="1">
      <formula>OR(ISERR(F10),ISNA(F10))</formula>
    </cfRule>
    <cfRule type="expression" priority="77" stopIfTrue="1">
      <formula>OR(ISERR(F10),ISNA(F10))</formula>
    </cfRule>
    <cfRule type="expression" priority="78" stopIfTrue="1">
      <formula>OR(ISERR(F10),ISNA(F10))</formula>
    </cfRule>
  </conditionalFormatting>
  <conditionalFormatting sqref="F11">
    <cfRule type="expression" dxfId="573" priority="73" stopIfTrue="1">
      <formula>OR(ISERR(F11),ISNA(F11))</formula>
    </cfRule>
    <cfRule type="expression" priority="74" stopIfTrue="1">
      <formula>OR(ISERR(F11),ISNA(F11))</formula>
    </cfRule>
    <cfRule type="expression" priority="75" stopIfTrue="1">
      <formula>OR(ISERR(F11),ISNA(F11))</formula>
    </cfRule>
  </conditionalFormatting>
  <conditionalFormatting sqref="F12">
    <cfRule type="expression" dxfId="572" priority="70" stopIfTrue="1">
      <formula>OR(ISERR(F12),ISNA(F12))</formula>
    </cfRule>
    <cfRule type="expression" priority="71" stopIfTrue="1">
      <formula>OR(ISERR(F12),ISNA(F12))</formula>
    </cfRule>
    <cfRule type="expression" priority="72" stopIfTrue="1">
      <formula>OR(ISERR(F12),ISNA(F12))</formula>
    </cfRule>
  </conditionalFormatting>
  <conditionalFormatting sqref="F13">
    <cfRule type="expression" dxfId="571" priority="67" stopIfTrue="1">
      <formula>OR(ISERR(F13),ISNA(F13))</formula>
    </cfRule>
    <cfRule type="expression" priority="68" stopIfTrue="1">
      <formula>OR(ISERR(F13),ISNA(F13))</formula>
    </cfRule>
    <cfRule type="expression" priority="69" stopIfTrue="1">
      <formula>OR(ISERR(F13),ISNA(F13))</formula>
    </cfRule>
  </conditionalFormatting>
  <conditionalFormatting sqref="F14">
    <cfRule type="expression" dxfId="570" priority="64" stopIfTrue="1">
      <formula>OR(ISERR(F14),ISNA(F14))</formula>
    </cfRule>
    <cfRule type="expression" priority="65" stopIfTrue="1">
      <formula>OR(ISERR(F14),ISNA(F14))</formula>
    </cfRule>
    <cfRule type="expression" priority="66" stopIfTrue="1">
      <formula>OR(ISERR(F14),ISNA(F14))</formula>
    </cfRule>
  </conditionalFormatting>
  <conditionalFormatting sqref="F15">
    <cfRule type="expression" dxfId="569" priority="61" stopIfTrue="1">
      <formula>OR(ISERR(F15),ISNA(F15))</formula>
    </cfRule>
    <cfRule type="expression" priority="62" stopIfTrue="1">
      <formula>OR(ISERR(F15),ISNA(F15))</formula>
    </cfRule>
    <cfRule type="expression" priority="63" stopIfTrue="1">
      <formula>OR(ISERR(F15),ISNA(F15))</formula>
    </cfRule>
  </conditionalFormatting>
  <conditionalFormatting sqref="F16">
    <cfRule type="expression" dxfId="568" priority="58" stopIfTrue="1">
      <formula>OR(ISERR(F16),ISNA(F16))</formula>
    </cfRule>
    <cfRule type="expression" priority="59" stopIfTrue="1">
      <formula>OR(ISERR(F16),ISNA(F16))</formula>
    </cfRule>
    <cfRule type="expression" priority="60" stopIfTrue="1">
      <formula>OR(ISERR(F16),ISNA(F16))</formula>
    </cfRule>
  </conditionalFormatting>
  <conditionalFormatting sqref="F17">
    <cfRule type="expression" dxfId="567" priority="55" stopIfTrue="1">
      <formula>OR(ISERR(F17),ISNA(F17))</formula>
    </cfRule>
    <cfRule type="expression" priority="56" stopIfTrue="1">
      <formula>OR(ISERR(F17),ISNA(F17))</formula>
    </cfRule>
    <cfRule type="expression" priority="57" stopIfTrue="1">
      <formula>OR(ISERR(F17),ISNA(F17))</formula>
    </cfRule>
  </conditionalFormatting>
  <conditionalFormatting sqref="F18">
    <cfRule type="expression" dxfId="566" priority="52" stopIfTrue="1">
      <formula>OR(ISERR(F18),ISNA(F18))</formula>
    </cfRule>
    <cfRule type="expression" priority="53" stopIfTrue="1">
      <formula>OR(ISERR(F18),ISNA(F18))</formula>
    </cfRule>
    <cfRule type="expression" priority="54" stopIfTrue="1">
      <formula>OR(ISERR(F18),ISNA(F18))</formula>
    </cfRule>
  </conditionalFormatting>
  <conditionalFormatting sqref="F19">
    <cfRule type="expression" dxfId="565" priority="49" stopIfTrue="1">
      <formula>OR(ISERR(F19),ISNA(F19))</formula>
    </cfRule>
    <cfRule type="expression" priority="50" stopIfTrue="1">
      <formula>OR(ISERR(F19),ISNA(F19))</formula>
    </cfRule>
    <cfRule type="expression" priority="51" stopIfTrue="1">
      <formula>OR(ISERR(F19),ISNA(F19))</formula>
    </cfRule>
  </conditionalFormatting>
  <conditionalFormatting sqref="F20">
    <cfRule type="expression" dxfId="564" priority="46" stopIfTrue="1">
      <formula>OR(ISERR(F20),ISNA(F20))</formula>
    </cfRule>
    <cfRule type="expression" priority="47" stopIfTrue="1">
      <formula>OR(ISERR(F20),ISNA(F20))</formula>
    </cfRule>
    <cfRule type="expression" priority="48" stopIfTrue="1">
      <formula>OR(ISERR(F20),ISNA(F20))</formula>
    </cfRule>
  </conditionalFormatting>
  <conditionalFormatting sqref="F21">
    <cfRule type="expression" dxfId="563" priority="43" stopIfTrue="1">
      <formula>OR(ISERR(F21),ISNA(F21))</formula>
    </cfRule>
    <cfRule type="expression" priority="44" stopIfTrue="1">
      <formula>OR(ISERR(F21),ISNA(F21))</formula>
    </cfRule>
    <cfRule type="expression" priority="45" stopIfTrue="1">
      <formula>OR(ISERR(F21),ISNA(F21))</formula>
    </cfRule>
  </conditionalFormatting>
  <conditionalFormatting sqref="F22">
    <cfRule type="expression" dxfId="562" priority="40" stopIfTrue="1">
      <formula>OR(ISERR(F22),ISNA(F22))</formula>
    </cfRule>
    <cfRule type="expression" priority="41" stopIfTrue="1">
      <formula>OR(ISERR(F22),ISNA(F22))</formula>
    </cfRule>
    <cfRule type="expression" priority="42" stopIfTrue="1">
      <formula>OR(ISERR(F22),ISNA(F22))</formula>
    </cfRule>
  </conditionalFormatting>
  <conditionalFormatting sqref="F23">
    <cfRule type="expression" dxfId="561" priority="37" stopIfTrue="1">
      <formula>OR(ISERR(F23),ISNA(F23))</formula>
    </cfRule>
    <cfRule type="expression" priority="38" stopIfTrue="1">
      <formula>OR(ISERR(F23),ISNA(F23))</formula>
    </cfRule>
    <cfRule type="expression" priority="39" stopIfTrue="1">
      <formula>OR(ISERR(F23),ISNA(F23))</formula>
    </cfRule>
  </conditionalFormatting>
  <conditionalFormatting sqref="F24">
    <cfRule type="expression" dxfId="560" priority="34" stopIfTrue="1">
      <formula>OR(ISERR(F24),ISNA(F24))</formula>
    </cfRule>
    <cfRule type="expression" priority="35" stopIfTrue="1">
      <formula>OR(ISERR(F24),ISNA(F24))</formula>
    </cfRule>
    <cfRule type="expression" priority="36" stopIfTrue="1">
      <formula>OR(ISERR(F24),ISNA(F24))</formula>
    </cfRule>
  </conditionalFormatting>
  <conditionalFormatting sqref="F25">
    <cfRule type="expression" dxfId="559" priority="31" stopIfTrue="1">
      <formula>OR(ISERR(F25),ISNA(F25))</formula>
    </cfRule>
    <cfRule type="expression" priority="32" stopIfTrue="1">
      <formula>OR(ISERR(F25),ISNA(F25))</formula>
    </cfRule>
    <cfRule type="expression" priority="33" stopIfTrue="1">
      <formula>OR(ISERR(F25),ISNA(F25))</formula>
    </cfRule>
  </conditionalFormatting>
  <conditionalFormatting sqref="E27">
    <cfRule type="expression" dxfId="558" priority="28" stopIfTrue="1">
      <formula>OR(ISERR(E27),ISNA(E27))</formula>
    </cfRule>
    <cfRule type="expression" priority="29" stopIfTrue="1">
      <formula>OR(ISERR(E27),ISNA(E27))</formula>
    </cfRule>
    <cfRule type="expression" priority="30" stopIfTrue="1">
      <formula>OR(ISERR(E27),ISNA(E27))</formula>
    </cfRule>
  </conditionalFormatting>
  <conditionalFormatting sqref="E28">
    <cfRule type="expression" dxfId="557" priority="25" stopIfTrue="1">
      <formula>OR(ISERR(E28),ISNA(E28))</formula>
    </cfRule>
    <cfRule type="expression" priority="26" stopIfTrue="1">
      <formula>OR(ISERR(E28),ISNA(E28))</formula>
    </cfRule>
    <cfRule type="expression" priority="27" stopIfTrue="1">
      <formula>OR(ISERR(E28),ISNA(E28))</formula>
    </cfRule>
  </conditionalFormatting>
  <conditionalFormatting sqref="E29">
    <cfRule type="expression" dxfId="556" priority="22" stopIfTrue="1">
      <formula>OR(ISERR(E29),ISNA(E29))</formula>
    </cfRule>
    <cfRule type="expression" priority="23" stopIfTrue="1">
      <formula>OR(ISERR(E29),ISNA(E29))</formula>
    </cfRule>
    <cfRule type="expression" priority="24" stopIfTrue="1">
      <formula>OR(ISERR(E29),ISNA(E29))</formula>
    </cfRule>
  </conditionalFormatting>
  <conditionalFormatting sqref="E30">
    <cfRule type="expression" dxfId="555" priority="19" stopIfTrue="1">
      <formula>OR(ISERR(E30),ISNA(E30))</formula>
    </cfRule>
    <cfRule type="expression" priority="20" stopIfTrue="1">
      <formula>OR(ISERR(E30),ISNA(E30))</formula>
    </cfRule>
    <cfRule type="expression" priority="21" stopIfTrue="1">
      <formula>OR(ISERR(E30),ISNA(E30))</formula>
    </cfRule>
  </conditionalFormatting>
  <conditionalFormatting sqref="E32">
    <cfRule type="expression" dxfId="554" priority="16" stopIfTrue="1">
      <formula>OR(ISERR(E32),ISNA(E32))</formula>
    </cfRule>
    <cfRule type="expression" priority="17" stopIfTrue="1">
      <formula>OR(ISERR(E32),ISNA(E32))</formula>
    </cfRule>
    <cfRule type="expression" priority="18" stopIfTrue="1">
      <formula>OR(ISERR(E32),ISNA(E32))</formula>
    </cfRule>
  </conditionalFormatting>
  <conditionalFormatting sqref="E33">
    <cfRule type="expression" dxfId="553" priority="13" stopIfTrue="1">
      <formula>OR(ISERR(E33),ISNA(E33))</formula>
    </cfRule>
    <cfRule type="expression" priority="14" stopIfTrue="1">
      <formula>OR(ISERR(E33),ISNA(E33))</formula>
    </cfRule>
    <cfRule type="expression" priority="15" stopIfTrue="1">
      <formula>OR(ISERR(E33),ISNA(E33))</formula>
    </cfRule>
  </conditionalFormatting>
  <conditionalFormatting sqref="E34">
    <cfRule type="expression" dxfId="552" priority="10" stopIfTrue="1">
      <formula>OR(ISERR(E34),ISNA(E34))</formula>
    </cfRule>
    <cfRule type="expression" priority="11" stopIfTrue="1">
      <formula>OR(ISERR(E34),ISNA(E34))</formula>
    </cfRule>
    <cfRule type="expression" priority="12" stopIfTrue="1">
      <formula>OR(ISERR(E34),ISNA(E34))</formula>
    </cfRule>
  </conditionalFormatting>
  <conditionalFormatting sqref="E35">
    <cfRule type="expression" dxfId="551" priority="7" stopIfTrue="1">
      <formula>OR(ISERR(E35),ISNA(E35))</formula>
    </cfRule>
    <cfRule type="expression" priority="8" stopIfTrue="1">
      <formula>OR(ISERR(E35),ISNA(E35))</formula>
    </cfRule>
    <cfRule type="expression" priority="9" stopIfTrue="1">
      <formula>OR(ISERR(E35),ISNA(E35))</formula>
    </cfRule>
  </conditionalFormatting>
  <conditionalFormatting sqref="F38">
    <cfRule type="expression" dxfId="550" priority="4" stopIfTrue="1">
      <formula>OR(ISERR(F38),ISNA(F38))</formula>
    </cfRule>
    <cfRule type="expression" priority="5" stopIfTrue="1">
      <formula>OR(ISERR(F38),ISNA(F38))</formula>
    </cfRule>
    <cfRule type="expression" priority="6" stopIfTrue="1">
      <formula>OR(ISERR(F38),ISNA(F38))</formula>
    </cfRule>
  </conditionalFormatting>
  <conditionalFormatting sqref="F39">
    <cfRule type="expression" dxfId="549" priority="1" stopIfTrue="1">
      <formula>OR(ISERR(F39),ISNA(F39))</formula>
    </cfRule>
    <cfRule type="expression" priority="2" stopIfTrue="1">
      <formula>OR(ISERR(F39),ISNA(F39))</formula>
    </cfRule>
    <cfRule type="expression" priority="3" stopIfTrue="1">
      <formula>OR(ISERR(F39),ISNA(F39))</formula>
    </cfRule>
  </conditionalFormatting>
  <dataValidations count="2">
    <dataValidation type="whole" allowBlank="1" showInputMessage="1" showErrorMessage="1" errorTitle="DATA VALIDATION - ERROR" error="Please enter numbers only" promptTitle="DATA VALIDATION" prompt="Enter numbers only" sqref="E36" xr:uid="{00000000-0002-0000-0500-000000000000}">
      <formula1>-9999999999</formula1>
      <formula2>9999999999</formula2>
    </dataValidation>
    <dataValidation type="whole" allowBlank="1" showInputMessage="1" showErrorMessage="1" errorTitle="DATA VALIDATION -  ERROR" error="Enter numbers only. Round to the nearest dollar. Decimal points not accepted. " promptTitle="DATA VALIDATION" prompt="Enter numbers only. Round to the nearest dollar. Decimal points not accepted. " sqref="F7:F25 E27:E30 E32:E35 F38:F39" xr:uid="{00000000-0002-0000-0500-000001000000}">
      <formula1>-9999999999</formula1>
      <formula2>9999999999</formula2>
    </dataValidation>
  </dataValidations>
  <pageMargins left="0.45" right="0.45"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F42"/>
  <sheetViews>
    <sheetView showGridLines="0" workbookViewId="0">
      <selection activeCell="F17" sqref="F17"/>
    </sheetView>
  </sheetViews>
  <sheetFormatPr defaultRowHeight="15" x14ac:dyDescent="0.25"/>
  <cols>
    <col min="1" max="1" width="4.7109375" customWidth="1"/>
    <col min="4" max="4" width="38.28515625" customWidth="1"/>
    <col min="5" max="6" width="17.7109375" customWidth="1"/>
  </cols>
  <sheetData>
    <row r="1" spans="1:6" ht="15.75" x14ac:dyDescent="0.25">
      <c r="A1" s="13"/>
      <c r="B1" s="13"/>
      <c r="C1" s="13"/>
      <c r="D1" s="13"/>
      <c r="E1" s="13"/>
      <c r="F1" s="13"/>
    </row>
    <row r="2" spans="1:6" ht="15.75" x14ac:dyDescent="0.25">
      <c r="A2" s="12" t="s">
        <v>30</v>
      </c>
      <c r="B2" s="13"/>
      <c r="C2" s="13"/>
      <c r="D2" s="13"/>
      <c r="E2" s="13"/>
      <c r="F2" s="13"/>
    </row>
    <row r="3" spans="1:6" x14ac:dyDescent="0.25">
      <c r="A3" s="662" t="s">
        <v>31</v>
      </c>
      <c r="B3" s="669"/>
      <c r="C3" s="670" t="s">
        <v>25</v>
      </c>
      <c r="D3" s="671"/>
      <c r="E3" s="671"/>
      <c r="F3" s="672"/>
    </row>
    <row r="4" spans="1:6" ht="15.75" x14ac:dyDescent="0.25">
      <c r="A4" s="667">
        <f>FILING_YEAR</f>
        <v>2024</v>
      </c>
      <c r="B4" s="668"/>
      <c r="C4" s="637" t="str">
        <f>CO_NAME</f>
        <v xml:space="preserve"> </v>
      </c>
      <c r="D4" s="638"/>
      <c r="E4" s="638"/>
      <c r="F4" s="639"/>
    </row>
    <row r="5" spans="1:6" ht="15.75" x14ac:dyDescent="0.25">
      <c r="A5" s="213" t="s">
        <v>145</v>
      </c>
      <c r="B5" s="17"/>
      <c r="C5" s="17"/>
      <c r="D5" s="17"/>
      <c r="E5" s="17"/>
      <c r="F5" s="17"/>
    </row>
    <row r="6" spans="1:6" ht="15.75" x14ac:dyDescent="0.25">
      <c r="A6" s="203" t="s">
        <v>146</v>
      </c>
      <c r="B6" s="28"/>
      <c r="C6" s="28"/>
      <c r="D6" s="204"/>
      <c r="E6" s="325">
        <f>TOT_NET_EARNED</f>
        <v>0</v>
      </c>
      <c r="F6" s="277"/>
    </row>
    <row r="7" spans="1:6" ht="15.75" x14ac:dyDescent="0.25">
      <c r="A7" s="30" t="s">
        <v>147</v>
      </c>
      <c r="B7" s="13"/>
      <c r="C7" s="13"/>
      <c r="D7" s="13"/>
      <c r="E7" s="325">
        <f>TOT_OTHER</f>
        <v>0</v>
      </c>
      <c r="F7" s="277"/>
    </row>
    <row r="8" spans="1:6" ht="15.75" x14ac:dyDescent="0.25">
      <c r="A8" s="18" t="s">
        <v>148</v>
      </c>
      <c r="B8" s="14"/>
      <c r="C8" s="14"/>
      <c r="D8" s="14"/>
      <c r="E8" s="325">
        <f>NET_LOSS_ADJ_EXP_INCR</f>
        <v>0</v>
      </c>
      <c r="F8" s="278"/>
    </row>
    <row r="9" spans="1:6" ht="15.75" x14ac:dyDescent="0.25">
      <c r="A9" s="18" t="s">
        <v>149</v>
      </c>
      <c r="B9" s="14"/>
      <c r="C9" s="14"/>
      <c r="D9" s="14"/>
      <c r="E9" s="325">
        <f>EXP_TOT_UNDW</f>
        <v>0</v>
      </c>
      <c r="F9" s="279"/>
    </row>
    <row r="10" spans="1:6" ht="15.75" x14ac:dyDescent="0.25">
      <c r="A10" s="18" t="s">
        <v>150</v>
      </c>
      <c r="B10" s="14"/>
      <c r="C10" s="14"/>
      <c r="D10" s="14"/>
      <c r="E10" s="326"/>
      <c r="F10" s="325">
        <f>E6+E7-E8-E9</f>
        <v>0</v>
      </c>
    </row>
    <row r="11" spans="1:6" ht="15.75" x14ac:dyDescent="0.25">
      <c r="A11" s="18" t="s">
        <v>151</v>
      </c>
      <c r="B11" s="14"/>
      <c r="C11" s="14"/>
      <c r="D11" s="14"/>
      <c r="E11" s="325">
        <f>TOT_INVEST</f>
        <v>0</v>
      </c>
      <c r="F11" s="280"/>
    </row>
    <row r="12" spans="1:6" ht="15.75" x14ac:dyDescent="0.25">
      <c r="A12" s="18" t="s">
        <v>152</v>
      </c>
      <c r="B12" s="14"/>
      <c r="C12" s="14"/>
      <c r="D12" s="14"/>
      <c r="E12" s="325">
        <f>EXP_INVEST</f>
        <v>0</v>
      </c>
      <c r="F12" s="278"/>
    </row>
    <row r="13" spans="1:6" ht="15.75" x14ac:dyDescent="0.25">
      <c r="A13" s="18" t="s">
        <v>153</v>
      </c>
      <c r="B13" s="14"/>
      <c r="C13" s="14"/>
      <c r="D13" s="14"/>
      <c r="E13" s="325">
        <f>EXP_INTEREST</f>
        <v>0</v>
      </c>
      <c r="F13" s="279"/>
    </row>
    <row r="14" spans="1:6" ht="15.75" x14ac:dyDescent="0.25">
      <c r="A14" s="18" t="s">
        <v>154</v>
      </c>
      <c r="B14" s="14"/>
      <c r="C14" s="14"/>
      <c r="D14" s="14"/>
      <c r="E14" s="26"/>
      <c r="F14" s="327">
        <f>E11-E12-E13</f>
        <v>0</v>
      </c>
    </row>
    <row r="15" spans="1:6" ht="15.75" x14ac:dyDescent="0.25">
      <c r="A15" s="18" t="s">
        <v>155</v>
      </c>
      <c r="B15" s="14"/>
      <c r="C15" s="14"/>
      <c r="D15" s="14"/>
      <c r="E15" s="21"/>
      <c r="F15" s="328">
        <f>OTHER_INCOME</f>
        <v>0</v>
      </c>
    </row>
    <row r="16" spans="1:6" ht="15.75" x14ac:dyDescent="0.25">
      <c r="A16" s="18" t="s">
        <v>156</v>
      </c>
      <c r="B16" s="14"/>
      <c r="C16" s="14"/>
      <c r="D16" s="14"/>
      <c r="E16" s="21"/>
      <c r="F16" s="329">
        <f>F10+F14+F15</f>
        <v>0</v>
      </c>
    </row>
    <row r="17" spans="1:6" ht="16.5" thickBot="1" x14ac:dyDescent="0.3">
      <c r="A17" s="18" t="s">
        <v>495</v>
      </c>
      <c r="B17" s="14"/>
      <c r="C17" s="14"/>
      <c r="D17" s="14"/>
      <c r="E17" s="21"/>
      <c r="F17" s="308">
        <v>0</v>
      </c>
    </row>
    <row r="18" spans="1:6" ht="30" customHeight="1" x14ac:dyDescent="0.25">
      <c r="A18" s="397" t="s">
        <v>157</v>
      </c>
      <c r="B18" s="398"/>
      <c r="C18" s="398"/>
      <c r="D18" s="398"/>
      <c r="E18" s="398"/>
      <c r="F18" s="396">
        <f>F16-F17</f>
        <v>0</v>
      </c>
    </row>
    <row r="19" spans="1:6" ht="15.75" x14ac:dyDescent="0.25">
      <c r="A19" s="215" t="s">
        <v>158</v>
      </c>
      <c r="B19" s="17"/>
      <c r="C19" s="17"/>
      <c r="D19" s="17"/>
      <c r="E19" s="83"/>
      <c r="F19" s="154"/>
    </row>
    <row r="20" spans="1:6" s="275" customFormat="1" ht="15.75" x14ac:dyDescent="0.25">
      <c r="A20" s="30" t="s">
        <v>552</v>
      </c>
      <c r="B20" s="13"/>
      <c r="C20" s="13"/>
      <c r="D20" s="13"/>
      <c r="E20" s="60"/>
      <c r="F20" s="308">
        <v>0</v>
      </c>
    </row>
    <row r="21" spans="1:6" ht="15.75" x14ac:dyDescent="0.25">
      <c r="A21" s="65" t="s">
        <v>159</v>
      </c>
      <c r="B21" s="14"/>
      <c r="C21" s="14"/>
      <c r="D21" s="14"/>
      <c r="E21" s="21"/>
      <c r="F21" s="328">
        <f>F18</f>
        <v>0</v>
      </c>
    </row>
    <row r="22" spans="1:6" x14ac:dyDescent="0.25">
      <c r="A22" s="282" t="s">
        <v>581</v>
      </c>
      <c r="B22" s="511"/>
      <c r="C22" s="512"/>
      <c r="D22" s="512"/>
      <c r="E22" s="513"/>
      <c r="F22" s="308">
        <v>0</v>
      </c>
    </row>
    <row r="23" spans="1:6" ht="15.75" x14ac:dyDescent="0.25">
      <c r="A23" s="282" t="s">
        <v>582</v>
      </c>
      <c r="B23" s="514"/>
      <c r="C23" s="515"/>
      <c r="D23" s="515"/>
      <c r="E23" s="516"/>
      <c r="F23" s="308">
        <v>0</v>
      </c>
    </row>
    <row r="24" spans="1:6" ht="15.75" x14ac:dyDescent="0.25">
      <c r="A24" s="282" t="s">
        <v>583</v>
      </c>
      <c r="B24" s="514"/>
      <c r="C24" s="515"/>
      <c r="D24" s="515"/>
      <c r="E24" s="516"/>
      <c r="F24" s="308">
        <v>0</v>
      </c>
    </row>
    <row r="25" spans="1:6" ht="15.75" x14ac:dyDescent="0.25">
      <c r="A25" s="282" t="s">
        <v>336</v>
      </c>
      <c r="B25" s="484"/>
      <c r="C25" s="482"/>
      <c r="D25" s="482"/>
      <c r="E25" s="483"/>
      <c r="F25" s="308">
        <v>0</v>
      </c>
    </row>
    <row r="26" spans="1:6" ht="15.75" x14ac:dyDescent="0.25">
      <c r="A26" s="282" t="s">
        <v>550</v>
      </c>
      <c r="B26" s="484"/>
      <c r="C26" s="482"/>
      <c r="D26" s="482"/>
      <c r="E26" s="483"/>
      <c r="F26" s="308">
        <v>0</v>
      </c>
    </row>
    <row r="27" spans="1:6" ht="16.5" thickBot="1" x14ac:dyDescent="0.3">
      <c r="A27" s="282" t="s">
        <v>551</v>
      </c>
      <c r="B27" s="683"/>
      <c r="C27" s="684"/>
      <c r="D27" s="684"/>
      <c r="E27" s="685"/>
      <c r="F27" s="308">
        <v>0</v>
      </c>
    </row>
    <row r="28" spans="1:6" ht="15.75" x14ac:dyDescent="0.25">
      <c r="A28" s="283"/>
      <c r="B28" s="14"/>
      <c r="C28" s="14"/>
      <c r="D28" s="14"/>
      <c r="E28" s="21"/>
      <c r="F28" s="681">
        <f>SUM(F20:F27)</f>
        <v>0</v>
      </c>
    </row>
    <row r="29" spans="1:6" ht="16.5" thickBot="1" x14ac:dyDescent="0.3">
      <c r="A29" s="281" t="s">
        <v>553</v>
      </c>
      <c r="B29" s="13"/>
      <c r="C29" s="13"/>
      <c r="D29" s="13"/>
      <c r="E29" s="60"/>
      <c r="F29" s="682"/>
    </row>
    <row r="30" spans="1:6" x14ac:dyDescent="0.25">
      <c r="A30" s="673"/>
      <c r="B30" s="674"/>
      <c r="C30" s="674"/>
      <c r="D30" s="674"/>
      <c r="E30" s="674"/>
      <c r="F30" s="675"/>
    </row>
    <row r="31" spans="1:6" x14ac:dyDescent="0.25">
      <c r="A31" s="676"/>
      <c r="B31" s="677"/>
      <c r="C31" s="677"/>
      <c r="D31" s="677"/>
      <c r="E31" s="677"/>
      <c r="F31" s="675"/>
    </row>
    <row r="32" spans="1:6" x14ac:dyDescent="0.25">
      <c r="A32" s="676"/>
      <c r="B32" s="677"/>
      <c r="C32" s="677"/>
      <c r="D32" s="677"/>
      <c r="E32" s="677"/>
      <c r="F32" s="675"/>
    </row>
    <row r="33" spans="1:6" x14ac:dyDescent="0.25">
      <c r="A33" s="676"/>
      <c r="B33" s="677"/>
      <c r="C33" s="677"/>
      <c r="D33" s="677"/>
      <c r="E33" s="677"/>
      <c r="F33" s="675"/>
    </row>
    <row r="34" spans="1:6" x14ac:dyDescent="0.25">
      <c r="A34" s="676"/>
      <c r="B34" s="677"/>
      <c r="C34" s="677"/>
      <c r="D34" s="677"/>
      <c r="E34" s="677"/>
      <c r="F34" s="675"/>
    </row>
    <row r="35" spans="1:6" x14ac:dyDescent="0.25">
      <c r="A35" s="676"/>
      <c r="B35" s="677"/>
      <c r="C35" s="677"/>
      <c r="D35" s="677"/>
      <c r="E35" s="677"/>
      <c r="F35" s="675"/>
    </row>
    <row r="36" spans="1:6" x14ac:dyDescent="0.25">
      <c r="A36" s="676"/>
      <c r="B36" s="677"/>
      <c r="C36" s="677"/>
      <c r="D36" s="677"/>
      <c r="E36" s="677"/>
      <c r="F36" s="675"/>
    </row>
    <row r="37" spans="1:6" x14ac:dyDescent="0.25">
      <c r="A37" s="676"/>
      <c r="B37" s="677"/>
      <c r="C37" s="677"/>
      <c r="D37" s="677"/>
      <c r="E37" s="677"/>
      <c r="F37" s="675"/>
    </row>
    <row r="38" spans="1:6" x14ac:dyDescent="0.25">
      <c r="A38" s="676"/>
      <c r="B38" s="677"/>
      <c r="C38" s="677"/>
      <c r="D38" s="677"/>
      <c r="E38" s="677"/>
      <c r="F38" s="675"/>
    </row>
    <row r="39" spans="1:6" x14ac:dyDescent="0.25">
      <c r="A39" s="676"/>
      <c r="B39" s="677"/>
      <c r="C39" s="677"/>
      <c r="D39" s="677"/>
      <c r="E39" s="677"/>
      <c r="F39" s="675"/>
    </row>
    <row r="40" spans="1:6" x14ac:dyDescent="0.25">
      <c r="A40" s="676"/>
      <c r="B40" s="677"/>
      <c r="C40" s="677"/>
      <c r="D40" s="677"/>
      <c r="E40" s="677"/>
      <c r="F40" s="675"/>
    </row>
    <row r="41" spans="1:6" ht="30" customHeight="1" x14ac:dyDescent="0.25">
      <c r="A41" s="678"/>
      <c r="B41" s="679"/>
      <c r="C41" s="679"/>
      <c r="D41" s="679"/>
      <c r="E41" s="679"/>
      <c r="F41" s="680"/>
    </row>
    <row r="42" spans="1:6" ht="15.75" x14ac:dyDescent="0.25">
      <c r="A42" s="33" t="str">
        <f>RevisionCover</f>
        <v>MO 375-0437 - Revised 12/24</v>
      </c>
      <c r="B42" s="14"/>
      <c r="C42" s="14"/>
      <c r="D42" s="34"/>
      <c r="E42" s="14"/>
      <c r="F42" s="217" t="s">
        <v>307</v>
      </c>
    </row>
  </sheetData>
  <sheetProtection algorithmName="SHA-512" hashValue="S+I1eK5x2srQVpBJhjEtnMsLqHz9YgwkGL95E1CKHCIZhZZBGQ1E7TV2xE5dcKu3w+TO+FcnzRFpTowCjlVSXw==" saltValue="nSO9AA7LVjRckDK1jA3voA==" spinCount="100000" sheet="1" selectLockedCells="1"/>
  <customSheetViews>
    <customSheetView guid="{A5FF1624-1AC3-4A8F-BE87-FB34E4AF9F76}" showGridLines="0">
      <selection activeCell="F17" sqref="F17"/>
      <pageMargins left="0.45" right="0.45" top="0.75" bottom="0.75" header="0.3" footer="0.3"/>
      <pageSetup orientation="portrait" r:id="rId1"/>
    </customSheetView>
  </customSheetViews>
  <mergeCells count="7">
    <mergeCell ref="A4:B4"/>
    <mergeCell ref="A3:B3"/>
    <mergeCell ref="C3:F3"/>
    <mergeCell ref="C4:F4"/>
    <mergeCell ref="A30:F41"/>
    <mergeCell ref="F28:F29"/>
    <mergeCell ref="B27:E27"/>
  </mergeCells>
  <conditionalFormatting sqref="B42:C42 E42:F42 A28:E28 A30 B29:E29 B19:F19 B20:E21 A1 D1:E4 C1:C2 B1:B4 B5:E5 B6:D9 F1:F9 B10:E10 B11:D13 F11:F13 B14:E16 B17:F17 B22:F27">
    <cfRule type="expression" dxfId="548" priority="31" stopIfTrue="1">
      <formula>OR(ISERR(A1),ISNA(A1))</formula>
    </cfRule>
    <cfRule type="expression" priority="228" stopIfTrue="1">
      <formula>OR(ISERR(A1),ISNA(A1))</formula>
    </cfRule>
    <cfRule type="expression" priority="425" stopIfTrue="1">
      <formula>OR(ISERR(A1),ISNA(A1))</formula>
    </cfRule>
  </conditionalFormatting>
  <conditionalFormatting sqref="F17">
    <cfRule type="expression" dxfId="547" priority="28" stopIfTrue="1">
      <formula>OR(ISERR(F17),ISNA(F17))</formula>
    </cfRule>
    <cfRule type="expression" priority="29" stopIfTrue="1">
      <formula>OR(ISERR(F17),ISNA(F17))</formula>
    </cfRule>
    <cfRule type="expression" priority="30" stopIfTrue="1">
      <formula>OR(ISERR(F17),ISNA(F17))</formula>
    </cfRule>
  </conditionalFormatting>
  <conditionalFormatting sqref="F17">
    <cfRule type="expression" dxfId="546" priority="25" stopIfTrue="1">
      <formula>OR(ISERR(F17),ISNA(F17))</formula>
    </cfRule>
    <cfRule type="expression" priority="26" stopIfTrue="1">
      <formula>OR(ISERR(F17),ISNA(F17))</formula>
    </cfRule>
    <cfRule type="expression" priority="27" stopIfTrue="1">
      <formula>OR(ISERR(F17),ISNA(F17))</formula>
    </cfRule>
  </conditionalFormatting>
  <conditionalFormatting sqref="F20">
    <cfRule type="expression" dxfId="545" priority="22" stopIfTrue="1">
      <formula>OR(ISERR(F20),ISNA(F20))</formula>
    </cfRule>
    <cfRule type="expression" priority="23" stopIfTrue="1">
      <formula>OR(ISERR(F20),ISNA(F20))</formula>
    </cfRule>
    <cfRule type="expression" priority="24" stopIfTrue="1">
      <formula>OR(ISERR(F20),ISNA(F20))</formula>
    </cfRule>
  </conditionalFormatting>
  <conditionalFormatting sqref="F20">
    <cfRule type="expression" dxfId="544" priority="19" stopIfTrue="1">
      <formula>OR(ISERR(F20),ISNA(F20))</formula>
    </cfRule>
    <cfRule type="expression" priority="20" stopIfTrue="1">
      <formula>OR(ISERR(F20),ISNA(F20))</formula>
    </cfRule>
    <cfRule type="expression" priority="21" stopIfTrue="1">
      <formula>OR(ISERR(F20),ISNA(F20))</formula>
    </cfRule>
  </conditionalFormatting>
  <conditionalFormatting sqref="F22">
    <cfRule type="expression" dxfId="543" priority="16" stopIfTrue="1">
      <formula>OR(ISERR(F22),ISNA(F22))</formula>
    </cfRule>
    <cfRule type="expression" priority="17" stopIfTrue="1">
      <formula>OR(ISERR(F22),ISNA(F22))</formula>
    </cfRule>
    <cfRule type="expression" priority="18" stopIfTrue="1">
      <formula>OR(ISERR(F22),ISNA(F22))</formula>
    </cfRule>
  </conditionalFormatting>
  <conditionalFormatting sqref="F22">
    <cfRule type="expression" dxfId="542" priority="13" stopIfTrue="1">
      <formula>OR(ISERR(F22),ISNA(F22))</formula>
    </cfRule>
    <cfRule type="expression" priority="14" stopIfTrue="1">
      <formula>OR(ISERR(F22),ISNA(F22))</formula>
    </cfRule>
    <cfRule type="expression" priority="15" stopIfTrue="1">
      <formula>OR(ISERR(F22),ISNA(F22))</formula>
    </cfRule>
  </conditionalFormatting>
  <conditionalFormatting sqref="F23:F26">
    <cfRule type="expression" dxfId="541" priority="10" stopIfTrue="1">
      <formula>OR(ISERR(F23),ISNA(F23))</formula>
    </cfRule>
    <cfRule type="expression" priority="11" stopIfTrue="1">
      <formula>OR(ISERR(F23),ISNA(F23))</formula>
    </cfRule>
    <cfRule type="expression" priority="12" stopIfTrue="1">
      <formula>OR(ISERR(F23),ISNA(F23))</formula>
    </cfRule>
  </conditionalFormatting>
  <conditionalFormatting sqref="F23:F26">
    <cfRule type="expression" dxfId="540" priority="7" stopIfTrue="1">
      <formula>OR(ISERR(F23),ISNA(F23))</formula>
    </cfRule>
    <cfRule type="expression" priority="8" stopIfTrue="1">
      <formula>OR(ISERR(F23),ISNA(F23))</formula>
    </cfRule>
    <cfRule type="expression" priority="9" stopIfTrue="1">
      <formula>OR(ISERR(F23),ISNA(F23))</formula>
    </cfRule>
  </conditionalFormatting>
  <conditionalFormatting sqref="F27">
    <cfRule type="expression" dxfId="539" priority="4" stopIfTrue="1">
      <formula>OR(ISERR(F27),ISNA(F27))</formula>
    </cfRule>
    <cfRule type="expression" priority="5" stopIfTrue="1">
      <formula>OR(ISERR(F27),ISNA(F27))</formula>
    </cfRule>
    <cfRule type="expression" priority="6" stopIfTrue="1">
      <formula>OR(ISERR(F27),ISNA(F27))</formula>
    </cfRule>
  </conditionalFormatting>
  <conditionalFormatting sqref="F27">
    <cfRule type="expression" dxfId="538" priority="1" stopIfTrue="1">
      <formula>OR(ISERR(F27),ISNA(F27))</formula>
    </cfRule>
    <cfRule type="expression" priority="2" stopIfTrue="1">
      <formula>OR(ISERR(F27),ISNA(F27))</formula>
    </cfRule>
    <cfRule type="expression" priority="3" stopIfTrue="1">
      <formula>OR(ISERR(F27),ISNA(F27))</formula>
    </cfRule>
  </conditionalFormatting>
  <dataValidations count="1">
    <dataValidation type="whole" allowBlank="1" showInputMessage="1" showErrorMessage="1" errorTitle="DATA VALIDATION -  ERROR" error="Enter numbers only. Round to the nearest dollar. Decimal points not accepted. " promptTitle="DATA VALIDATION" prompt="Enter numbers only. Round to the nearest dollar. Decimal points not accepted. " sqref="F17 F20 F22:F27" xr:uid="{00000000-0002-0000-0600-000000000000}">
      <formula1>-9999999999</formula1>
      <formula2>9999999999</formula2>
    </dataValidation>
  </dataValidations>
  <pageMargins left="0.45" right="0.45"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45"/>
  <sheetViews>
    <sheetView showGridLines="0" zoomScaleNormal="100" workbookViewId="0">
      <selection activeCell="C7" sqref="C7"/>
    </sheetView>
  </sheetViews>
  <sheetFormatPr defaultRowHeight="15" x14ac:dyDescent="0.25"/>
  <cols>
    <col min="1" max="1" width="19.7109375" customWidth="1"/>
    <col min="2" max="2" width="4.7109375" customWidth="1"/>
    <col min="3" max="3" width="17.7109375" customWidth="1"/>
    <col min="4" max="4" width="21.7109375" customWidth="1"/>
    <col min="5" max="5" width="17.7109375" customWidth="1"/>
    <col min="6" max="6" width="4.7109375" customWidth="1"/>
  </cols>
  <sheetData>
    <row r="1" spans="1:6" ht="15.75" x14ac:dyDescent="0.25">
      <c r="A1" s="247"/>
      <c r="B1" s="211"/>
      <c r="C1" s="211"/>
      <c r="D1" s="211"/>
      <c r="E1" s="211"/>
      <c r="F1" s="254"/>
    </row>
    <row r="2" spans="1:6" ht="15.75" x14ac:dyDescent="0.25">
      <c r="A2" s="84" t="s">
        <v>30</v>
      </c>
      <c r="B2" s="1"/>
      <c r="C2" s="10"/>
      <c r="D2" s="10"/>
      <c r="E2" s="10"/>
      <c r="F2" s="251"/>
    </row>
    <row r="3" spans="1:6" x14ac:dyDescent="0.25">
      <c r="A3" s="248" t="s">
        <v>31</v>
      </c>
      <c r="B3" s="249"/>
      <c r="C3" s="225" t="s">
        <v>25</v>
      </c>
      <c r="D3" s="45"/>
      <c r="E3" s="45"/>
      <c r="F3" s="250"/>
    </row>
    <row r="4" spans="1:6" ht="15.75" x14ac:dyDescent="0.25">
      <c r="A4" s="252">
        <f>FILING_YEAR</f>
        <v>2024</v>
      </c>
      <c r="B4" s="1"/>
      <c r="C4" s="226" t="str">
        <f>CO_NAME</f>
        <v xml:space="preserve"> </v>
      </c>
      <c r="D4" s="220"/>
      <c r="E4" s="220"/>
      <c r="F4" s="250"/>
    </row>
    <row r="5" spans="1:6" x14ac:dyDescent="0.25">
      <c r="A5" s="253" t="s">
        <v>163</v>
      </c>
      <c r="B5" s="93"/>
      <c r="C5" s="93"/>
      <c r="D5" s="93"/>
      <c r="E5" s="240"/>
      <c r="F5" s="240"/>
    </row>
    <row r="6" spans="1:6" ht="15.75" x14ac:dyDescent="0.25">
      <c r="A6" s="35"/>
      <c r="B6" s="1"/>
      <c r="C6" s="256" t="s">
        <v>164</v>
      </c>
      <c r="D6" s="87"/>
      <c r="E6" s="257" t="s">
        <v>165</v>
      </c>
      <c r="F6" s="255"/>
    </row>
    <row r="7" spans="1:6" ht="15.75" x14ac:dyDescent="0.25">
      <c r="A7" s="41" t="s">
        <v>545</v>
      </c>
      <c r="B7" s="14"/>
      <c r="C7" s="320">
        <v>0</v>
      </c>
      <c r="D7" s="330"/>
      <c r="E7" s="320">
        <v>0</v>
      </c>
      <c r="F7" s="251"/>
    </row>
    <row r="8" spans="1:6" ht="15.75" x14ac:dyDescent="0.25">
      <c r="A8" s="41" t="s">
        <v>546</v>
      </c>
      <c r="B8" s="14"/>
      <c r="C8" s="320">
        <v>0</v>
      </c>
      <c r="D8" s="331"/>
      <c r="E8" s="320">
        <v>0</v>
      </c>
      <c r="F8" s="251"/>
    </row>
    <row r="9" spans="1:6" x14ac:dyDescent="0.25">
      <c r="A9" s="686" t="s">
        <v>68</v>
      </c>
      <c r="B9" s="687"/>
      <c r="C9" s="320">
        <v>0</v>
      </c>
      <c r="D9" s="332"/>
      <c r="E9" s="320">
        <v>0</v>
      </c>
      <c r="F9" s="251"/>
    </row>
    <row r="10" spans="1:6" x14ac:dyDescent="0.25">
      <c r="A10" s="688" t="s">
        <v>169</v>
      </c>
      <c r="B10" s="577"/>
      <c r="C10" s="333">
        <f>SUM(C7:C9)</f>
        <v>0</v>
      </c>
      <c r="D10" s="334"/>
      <c r="E10" s="333">
        <f>SUM(E7:E9)</f>
        <v>0</v>
      </c>
      <c r="F10" s="251"/>
    </row>
    <row r="11" spans="1:6" ht="15.75" x14ac:dyDescent="0.25">
      <c r="A11" s="7" t="s">
        <v>168</v>
      </c>
      <c r="B11" s="1"/>
      <c r="C11" s="1"/>
      <c r="D11" s="1"/>
      <c r="E11" s="335">
        <v>0</v>
      </c>
      <c r="F11" s="251"/>
    </row>
    <row r="12" spans="1:6" ht="15.75" x14ac:dyDescent="0.25">
      <c r="A12" s="88" t="s">
        <v>321</v>
      </c>
      <c r="B12" s="1"/>
      <c r="C12" s="1"/>
      <c r="D12" s="1"/>
      <c r="E12" s="1"/>
      <c r="F12" s="251"/>
    </row>
    <row r="13" spans="1:6" ht="15.75" x14ac:dyDescent="0.25">
      <c r="A13" s="89" t="s">
        <v>166</v>
      </c>
      <c r="B13" s="86"/>
      <c r="C13" s="86"/>
      <c r="D13" s="86"/>
      <c r="E13" s="86"/>
      <c r="F13" s="90"/>
    </row>
    <row r="14" spans="1:6" x14ac:dyDescent="0.25">
      <c r="A14" s="91" t="s">
        <v>520</v>
      </c>
      <c r="B14" s="92"/>
      <c r="C14" s="92"/>
      <c r="D14" s="10"/>
      <c r="E14" s="5"/>
      <c r="F14" s="336"/>
    </row>
    <row r="15" spans="1:6" x14ac:dyDescent="0.25">
      <c r="A15" s="95" t="s">
        <v>320</v>
      </c>
      <c r="B15" s="690"/>
      <c r="C15" s="691"/>
      <c r="D15" s="691"/>
      <c r="E15" s="691"/>
      <c r="F15" s="519"/>
    </row>
    <row r="16" spans="1:6" x14ac:dyDescent="0.25">
      <c r="A16" s="91" t="s">
        <v>491</v>
      </c>
      <c r="B16" s="92"/>
      <c r="C16" s="92"/>
      <c r="D16" s="92"/>
      <c r="E16" s="92"/>
      <c r="F16" s="251"/>
    </row>
    <row r="17" spans="1:6" x14ac:dyDescent="0.25">
      <c r="A17" s="241" t="s">
        <v>170</v>
      </c>
      <c r="B17" s="288"/>
      <c r="C17" s="5"/>
      <c r="D17" s="222"/>
      <c r="E17" s="237" t="s">
        <v>173</v>
      </c>
      <c r="F17" s="288"/>
    </row>
    <row r="18" spans="1:6" x14ac:dyDescent="0.25">
      <c r="A18" s="242" t="s">
        <v>171</v>
      </c>
      <c r="B18" s="287"/>
      <c r="C18" s="5"/>
      <c r="D18" s="222"/>
      <c r="E18" s="239" t="s">
        <v>174</v>
      </c>
      <c r="F18" s="287"/>
    </row>
    <row r="19" spans="1:6" x14ac:dyDescent="0.25">
      <c r="A19" s="243" t="s">
        <v>172</v>
      </c>
      <c r="B19" s="287"/>
      <c r="C19" s="221"/>
      <c r="D19" s="5"/>
      <c r="E19" s="238" t="s">
        <v>176</v>
      </c>
      <c r="F19" s="287"/>
    </row>
    <row r="20" spans="1:6" x14ac:dyDescent="0.25">
      <c r="A20" s="244" t="s">
        <v>175</v>
      </c>
      <c r="B20" s="287"/>
      <c r="C20" s="218"/>
      <c r="D20" s="5"/>
      <c r="E20" s="236" t="s">
        <v>177</v>
      </c>
      <c r="F20" s="287"/>
    </row>
    <row r="21" spans="1:6" x14ac:dyDescent="0.25">
      <c r="A21" s="245" t="s">
        <v>319</v>
      </c>
      <c r="B21" s="690"/>
      <c r="C21" s="691"/>
      <c r="D21" s="691"/>
      <c r="E21" s="691"/>
      <c r="F21" s="519"/>
    </row>
    <row r="22" spans="1:6" x14ac:dyDescent="0.25">
      <c r="A22" s="7" t="s">
        <v>521</v>
      </c>
      <c r="B22" s="10"/>
      <c r="C22" s="10"/>
      <c r="D22" s="10"/>
      <c r="E22" s="10"/>
      <c r="F22" s="251"/>
    </row>
    <row r="23" spans="1:6" x14ac:dyDescent="0.25">
      <c r="A23" s="7" t="s">
        <v>322</v>
      </c>
      <c r="B23" s="10"/>
      <c r="C23" s="155"/>
      <c r="D23" s="10"/>
      <c r="E23" s="5"/>
      <c r="F23" s="337"/>
    </row>
    <row r="24" spans="1:6" x14ac:dyDescent="0.25">
      <c r="A24" s="7" t="s">
        <v>522</v>
      </c>
      <c r="B24" s="10"/>
      <c r="C24" s="10"/>
      <c r="D24" s="10"/>
      <c r="E24" s="10"/>
      <c r="F24" s="251"/>
    </row>
    <row r="25" spans="1:6" x14ac:dyDescent="0.25">
      <c r="A25" s="94" t="s">
        <v>323</v>
      </c>
      <c r="B25" s="689"/>
      <c r="C25" s="543"/>
      <c r="D25" s="543"/>
      <c r="E25" s="543"/>
      <c r="F25" s="544"/>
    </row>
    <row r="26" spans="1:6" x14ac:dyDescent="0.25">
      <c r="A26" s="7" t="s">
        <v>523</v>
      </c>
      <c r="B26" s="10"/>
      <c r="C26" s="10"/>
      <c r="D26" s="10"/>
      <c r="E26" s="10"/>
      <c r="F26" s="251"/>
    </row>
    <row r="27" spans="1:6" x14ac:dyDescent="0.25">
      <c r="A27" s="7" t="s">
        <v>524</v>
      </c>
      <c r="B27" s="10"/>
      <c r="C27" s="10"/>
      <c r="D27" s="10"/>
      <c r="E27" s="10"/>
      <c r="F27" s="289"/>
    </row>
    <row r="28" spans="1:6" x14ac:dyDescent="0.25">
      <c r="A28" s="7" t="s">
        <v>525</v>
      </c>
      <c r="B28" s="10"/>
      <c r="C28" s="10"/>
      <c r="D28" s="10"/>
      <c r="E28" s="27"/>
      <c r="F28" s="337"/>
    </row>
    <row r="29" spans="1:6" x14ac:dyDescent="0.25">
      <c r="A29" s="7" t="s">
        <v>526</v>
      </c>
      <c r="B29" s="10"/>
      <c r="C29" s="10"/>
      <c r="D29" s="10"/>
      <c r="E29" s="10"/>
      <c r="F29" s="251"/>
    </row>
    <row r="30" spans="1:6" x14ac:dyDescent="0.25">
      <c r="A30" s="94" t="s">
        <v>525</v>
      </c>
      <c r="B30" s="337"/>
      <c r="C30" s="10" t="s">
        <v>178</v>
      </c>
      <c r="D30" s="27"/>
      <c r="E30" s="689"/>
      <c r="F30" s="519"/>
    </row>
    <row r="31" spans="1:6" x14ac:dyDescent="0.25">
      <c r="A31" s="7" t="s">
        <v>527</v>
      </c>
      <c r="B31" s="10"/>
      <c r="C31" s="10"/>
      <c r="D31" s="10"/>
      <c r="E31" s="10"/>
      <c r="F31" s="251"/>
    </row>
    <row r="32" spans="1:6" x14ac:dyDescent="0.25">
      <c r="A32" s="7" t="s">
        <v>528</v>
      </c>
      <c r="B32" s="10"/>
      <c r="C32" s="10"/>
      <c r="D32" s="10"/>
      <c r="E32" s="5"/>
      <c r="F32" s="337"/>
    </row>
    <row r="33" spans="1:6" x14ac:dyDescent="0.25">
      <c r="A33" s="246" t="s">
        <v>292</v>
      </c>
      <c r="B33" s="219" t="s">
        <v>167</v>
      </c>
      <c r="C33" s="218"/>
      <c r="D33" s="219" t="s">
        <v>291</v>
      </c>
      <c r="E33" s="218"/>
      <c r="F33" s="251"/>
    </row>
    <row r="34" spans="1:6" x14ac:dyDescent="0.25">
      <c r="A34" s="320">
        <v>0</v>
      </c>
      <c r="B34" s="694">
        <v>0</v>
      </c>
      <c r="C34" s="695"/>
      <c r="D34" s="534"/>
      <c r="E34" s="691"/>
      <c r="F34" s="519"/>
    </row>
    <row r="35" spans="1:6" x14ac:dyDescent="0.25">
      <c r="A35" s="7" t="s">
        <v>529</v>
      </c>
      <c r="B35" s="10"/>
      <c r="C35" s="10"/>
      <c r="D35" s="10"/>
      <c r="E35" s="5"/>
      <c r="F35" s="337"/>
    </row>
    <row r="36" spans="1:6" x14ac:dyDescent="0.25">
      <c r="A36" s="7" t="s">
        <v>530</v>
      </c>
      <c r="B36" s="10"/>
      <c r="C36" s="10"/>
      <c r="D36" s="10"/>
      <c r="E36" s="5"/>
      <c r="F36" s="337"/>
    </row>
    <row r="37" spans="1:6" x14ac:dyDescent="0.25">
      <c r="A37" s="7" t="s">
        <v>531</v>
      </c>
      <c r="B37" s="10"/>
      <c r="C37" s="10"/>
      <c r="D37" s="10"/>
      <c r="E37" s="5"/>
      <c r="F37" s="337"/>
    </row>
    <row r="38" spans="1:6" x14ac:dyDescent="0.25">
      <c r="A38" s="7" t="s">
        <v>519</v>
      </c>
      <c r="B38" s="10"/>
      <c r="C38" s="10"/>
      <c r="D38" s="10"/>
      <c r="E38" s="5"/>
      <c r="F38" s="337"/>
    </row>
    <row r="39" spans="1:6" x14ac:dyDescent="0.25">
      <c r="A39" s="7" t="s">
        <v>534</v>
      </c>
      <c r="B39" s="10"/>
      <c r="C39" s="10"/>
      <c r="D39" s="10"/>
      <c r="E39" s="10"/>
      <c r="F39" s="289"/>
    </row>
    <row r="40" spans="1:6" x14ac:dyDescent="0.25">
      <c r="A40" s="7" t="s">
        <v>532</v>
      </c>
      <c r="B40" s="10"/>
      <c r="C40" s="10"/>
      <c r="D40" s="10"/>
      <c r="E40" s="5"/>
      <c r="F40" s="337"/>
    </row>
    <row r="41" spans="1:6" x14ac:dyDescent="0.25">
      <c r="A41" s="7" t="s">
        <v>533</v>
      </c>
      <c r="B41" s="10"/>
      <c r="C41" s="10"/>
      <c r="D41" s="10"/>
      <c r="E41" s="5"/>
      <c r="F41" s="337"/>
    </row>
    <row r="42" spans="1:6" x14ac:dyDescent="0.25">
      <c r="A42" s="7"/>
      <c r="B42" s="10"/>
      <c r="C42" s="10"/>
      <c r="D42" s="10"/>
      <c r="E42" s="10"/>
      <c r="F42" s="289"/>
    </row>
    <row r="43" spans="1:6" x14ac:dyDescent="0.25">
      <c r="A43" s="7"/>
      <c r="B43" s="10"/>
      <c r="C43" s="10"/>
      <c r="D43" s="10"/>
      <c r="E43" s="10"/>
      <c r="F43" s="289"/>
    </row>
    <row r="44" spans="1:6" x14ac:dyDescent="0.25">
      <c r="A44" s="8"/>
      <c r="B44" s="402"/>
      <c r="C44" s="402"/>
      <c r="D44" s="402"/>
      <c r="E44" s="402"/>
      <c r="F44" s="255"/>
    </row>
    <row r="45" spans="1:6" ht="15.75" x14ac:dyDescent="0.25">
      <c r="A45" s="202" t="str">
        <f>RevisionCover</f>
        <v>MO 375-0437 - Revised 12/24</v>
      </c>
      <c r="B45" s="1"/>
      <c r="C45" s="1"/>
      <c r="D45" s="157"/>
      <c r="E45" s="692" t="s">
        <v>308</v>
      </c>
      <c r="F45" s="693"/>
    </row>
  </sheetData>
  <sheetProtection algorithmName="SHA-512" hashValue="asZe6Fi6NnVIImw3MjrorKx2ARt4d1nXlLaelSMTRcRNY7KCtu62RO7hIvvwjqKluAam2Zc4KRNKClDEfrrHXQ==" saltValue="hcR/q6khh5/4Za3EOWQClQ==" spinCount="100000" sheet="1" selectLockedCells="1"/>
  <dataConsolidate/>
  <customSheetViews>
    <customSheetView guid="{A5FF1624-1AC3-4A8F-BE87-FB34E4AF9F76}" showGridLines="0" topLeftCell="A21">
      <selection activeCell="F41" sqref="F41"/>
      <pageMargins left="0.7" right="0.7" top="1" bottom="0.75" header="0.3" footer="0.3"/>
      <pageSetup orientation="portrait" r:id="rId1"/>
    </customSheetView>
  </customSheetViews>
  <mergeCells count="9">
    <mergeCell ref="A9:B9"/>
    <mergeCell ref="A10:B10"/>
    <mergeCell ref="B25:F25"/>
    <mergeCell ref="B15:F15"/>
    <mergeCell ref="E45:F45"/>
    <mergeCell ref="E30:F30"/>
    <mergeCell ref="B34:C34"/>
    <mergeCell ref="D34:F34"/>
    <mergeCell ref="B21:F21"/>
  </mergeCells>
  <conditionalFormatting sqref="F17:F20 E33 F5 A1 C1:C2 C5 E1:E5 A6 D1:D13 C11:C14 E11:E13 C16:E16 D26:E31 D22:E22 D24:E24 F13 B1:B8 C7:C9 E7:E9 A34:B34 D34 C22:C24 C26:C29 B11:B29 B31:B32 C31:C33 A45:E45">
    <cfRule type="expression" dxfId="537" priority="76" stopIfTrue="1">
      <formula>OR(ISERR(A1),ISNA(A1))</formula>
    </cfRule>
    <cfRule type="expression" priority="344" stopIfTrue="1">
      <formula>OR(ISERR(A1),ISNA(A1))</formula>
    </cfRule>
    <cfRule type="expression" priority="612" stopIfTrue="1">
      <formula>OR(ISERR(A1),ISNA(A1))</formula>
    </cfRule>
  </conditionalFormatting>
  <conditionalFormatting sqref="B35:C35">
    <cfRule type="expression" dxfId="536" priority="31" stopIfTrue="1">
      <formula>OR(ISERR(B35),ISNA(B35))</formula>
    </cfRule>
    <cfRule type="expression" priority="32" stopIfTrue="1">
      <formula>OR(ISERR(B35),ISNA(B35))</formula>
    </cfRule>
    <cfRule type="expression" priority="33" stopIfTrue="1">
      <formula>OR(ISERR(B35),ISNA(B35))</formula>
    </cfRule>
  </conditionalFormatting>
  <conditionalFormatting sqref="B36:C36">
    <cfRule type="expression" dxfId="535" priority="28" stopIfTrue="1">
      <formula>OR(ISERR(B36),ISNA(B36))</formula>
    </cfRule>
    <cfRule type="expression" priority="29" stopIfTrue="1">
      <formula>OR(ISERR(B36),ISNA(B36))</formula>
    </cfRule>
    <cfRule type="expression" priority="30" stopIfTrue="1">
      <formula>OR(ISERR(B36),ISNA(B36))</formula>
    </cfRule>
  </conditionalFormatting>
  <conditionalFormatting sqref="B37:C37">
    <cfRule type="expression" dxfId="534" priority="25" stopIfTrue="1">
      <formula>OR(ISERR(B37),ISNA(B37))</formula>
    </cfRule>
    <cfRule type="expression" priority="26" stopIfTrue="1">
      <formula>OR(ISERR(B37),ISNA(B37))</formula>
    </cfRule>
    <cfRule type="expression" priority="27" stopIfTrue="1">
      <formula>OR(ISERR(B37),ISNA(B37))</formula>
    </cfRule>
  </conditionalFormatting>
  <conditionalFormatting sqref="B38:C38">
    <cfRule type="expression" dxfId="533" priority="22" stopIfTrue="1">
      <formula>OR(ISERR(B38),ISNA(B38))</formula>
    </cfRule>
    <cfRule type="expression" priority="23" stopIfTrue="1">
      <formula>OR(ISERR(B38),ISNA(B38))</formula>
    </cfRule>
    <cfRule type="expression" priority="24" stopIfTrue="1">
      <formula>OR(ISERR(B38),ISNA(B38))</formula>
    </cfRule>
  </conditionalFormatting>
  <conditionalFormatting sqref="B41:C41">
    <cfRule type="expression" dxfId="532" priority="19" stopIfTrue="1">
      <formula>OR(ISERR(B41),ISNA(B41))</formula>
    </cfRule>
    <cfRule type="expression" priority="20" stopIfTrue="1">
      <formula>OR(ISERR(B41),ISNA(B41))</formula>
    </cfRule>
    <cfRule type="expression" priority="21" stopIfTrue="1">
      <formula>OR(ISERR(B41),ISNA(B41))</formula>
    </cfRule>
  </conditionalFormatting>
  <conditionalFormatting sqref="B40:C40">
    <cfRule type="expression" dxfId="531" priority="16" stopIfTrue="1">
      <formula>OR(ISERR(B40),ISNA(B40))</formula>
    </cfRule>
    <cfRule type="expression" priority="17" stopIfTrue="1">
      <formula>OR(ISERR(B40),ISNA(B40))</formula>
    </cfRule>
    <cfRule type="expression" priority="18" stopIfTrue="1">
      <formula>OR(ISERR(B40),ISNA(B40))</formula>
    </cfRule>
  </conditionalFormatting>
  <conditionalFormatting sqref="B39:E39">
    <cfRule type="expression" dxfId="530" priority="10" stopIfTrue="1">
      <formula>OR(ISERR(B39),ISNA(B39))</formula>
    </cfRule>
    <cfRule type="expression" priority="11" stopIfTrue="1">
      <formula>OR(ISERR(B39),ISNA(B39))</formula>
    </cfRule>
    <cfRule type="expression" priority="12" stopIfTrue="1">
      <formula>OR(ISERR(B39),ISNA(B39))</formula>
    </cfRule>
  </conditionalFormatting>
  <conditionalFormatting sqref="B42:E42">
    <cfRule type="expression" dxfId="529" priority="7" stopIfTrue="1">
      <formula>OR(ISERR(B42),ISNA(B42))</formula>
    </cfRule>
    <cfRule type="expression" priority="8" stopIfTrue="1">
      <formula>OR(ISERR(B42),ISNA(B42))</formula>
    </cfRule>
    <cfRule type="expression" priority="9" stopIfTrue="1">
      <formula>OR(ISERR(B42),ISNA(B42))</formula>
    </cfRule>
  </conditionalFormatting>
  <conditionalFormatting sqref="B43:E43">
    <cfRule type="expression" dxfId="528" priority="4" stopIfTrue="1">
      <formula>OR(ISERR(B43),ISNA(B43))</formula>
    </cfRule>
    <cfRule type="expression" priority="5" stopIfTrue="1">
      <formula>OR(ISERR(B43),ISNA(B43))</formula>
    </cfRule>
    <cfRule type="expression" priority="6" stopIfTrue="1">
      <formula>OR(ISERR(B43),ISNA(B43))</formula>
    </cfRule>
  </conditionalFormatting>
  <conditionalFormatting sqref="B44:E44">
    <cfRule type="expression" dxfId="527" priority="1" stopIfTrue="1">
      <formula>OR(ISERR(B44),ISNA(B44))</formula>
    </cfRule>
    <cfRule type="expression" priority="2" stopIfTrue="1">
      <formula>OR(ISERR(B44),ISNA(B44))</formula>
    </cfRule>
    <cfRule type="expression" priority="3" stopIfTrue="1">
      <formula>OR(ISERR(B44),ISNA(B44))</formula>
    </cfRule>
  </conditionalFormatting>
  <dataValidations count="5">
    <dataValidation type="list" operator="equal" allowBlank="1" showInputMessage="1" showErrorMessage="1" errorTitle="Check-box - ERROR" error="Please select either &quot;Y&quot; to indicate &quot;Yes&quot; or &quot;N&quot; to indiciate &quot;No&quot;." promptTitle="Check-box" prompt="Select &quot;Y&quot; to indicate &quot;Yes&quot; or &quot;N&quot; to indiciate &quot;No&quot;." sqref="F17:F20 B17:B20" xr:uid="{00000000-0002-0000-0700-000000000000}">
      <formula1>"Y,y,N,n"</formula1>
    </dataValidation>
    <dataValidation type="list" allowBlank="1" showInputMessage="1" showErrorMessage="1" errorTitle="DATA VALIDATION - ERROR" error="Please select &quot;Y&quot; to indicate &quot;Yes&quot; or &quot;N&quot; to indicate &quot;No&quot;." promptTitle="DATA VALIDATION" prompt="Select &quot;Y&quot; to indicate &quot;Yes&quot; or &quot;N&quot; to indicate &quot;No&quot;." sqref="F14 F23 F28 B30 F32 F35:F38" xr:uid="{00000000-0002-0000-0700-000001000000}">
      <formula1>"Y,y,N,n"</formula1>
    </dataValidation>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C7:C9 E7:E9 A34:C34" xr:uid="{00000000-0002-0000-0700-000002000000}">
      <formula1>-9999999999</formula1>
      <formula2>9999999999</formula2>
    </dataValidation>
    <dataValidation type="whole" allowBlank="1" showInputMessage="1" showErrorMessage="1" errorTitle="DATA VALIDATION" error="Please enter numbers only" promptTitle="DATA VALIDATION" prompt="Enter numbers only" sqref="E11" xr:uid="{00000000-0002-0000-0700-000003000000}">
      <formula1>0</formula1>
      <formula2>9999999999</formula2>
    </dataValidation>
    <dataValidation type="list" allowBlank="1" showInputMessage="1" showErrorMessage="1" errorTitle="DATA VALIDATION - ERROR" error="Please select &quot;Y&quot; to indicate &quot;Yes&quot;, &quot;N&quot; to indicate &quot;No&quot;, or &quot;N/A&quot; if not applicable." promptTitle="DATA VALIDATION" prompt="Select &quot;Y&quot; to indicate &quot;Yes&quot;, &quot;N&quot; to indicate &quot;No&quot;, or &quot;N/A&quot; if not applicable." sqref="F40 F41" xr:uid="{00000000-0002-0000-0700-000004000000}">
      <formula1>"Y,y,N,n,N/A"</formula1>
    </dataValidation>
  </dataValidations>
  <pageMargins left="0.7" right="0.7" top="1"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2:P76"/>
  <sheetViews>
    <sheetView showOutlineSymbols="0" topLeftCell="A24" zoomScaleNormal="100" workbookViewId="0">
      <selection activeCell="A10" sqref="A10"/>
    </sheetView>
  </sheetViews>
  <sheetFormatPr defaultColWidth="12.42578125" defaultRowHeight="15" x14ac:dyDescent="0.2"/>
  <cols>
    <col min="1" max="1" width="61.5703125" style="96" customWidth="1"/>
    <col min="2" max="2" width="12.5703125" style="96" customWidth="1"/>
    <col min="3" max="4" width="17.85546875" style="96" customWidth="1"/>
    <col min="5" max="8" width="18" style="96" customWidth="1"/>
    <col min="9" max="9" width="1.7109375" style="96" customWidth="1"/>
    <col min="10" max="16384" width="12.42578125" style="96"/>
  </cols>
  <sheetData>
    <row r="2" spans="1:16" x14ac:dyDescent="0.2">
      <c r="A2" s="120" t="s">
        <v>179</v>
      </c>
      <c r="C2" s="100"/>
    </row>
    <row r="3" spans="1:16" ht="16.5" customHeight="1" x14ac:dyDescent="0.25">
      <c r="B3" s="178" t="s">
        <v>31</v>
      </c>
      <c r="C3" s="230" t="s">
        <v>25</v>
      </c>
      <c r="D3" s="223"/>
      <c r="E3" s="258"/>
      <c r="F3" s="223"/>
      <c r="G3" s="223"/>
      <c r="H3" s="224"/>
      <c r="I3" s="117"/>
      <c r="J3" s="106"/>
      <c r="K3" s="106"/>
    </row>
    <row r="4" spans="1:16" ht="15.75" x14ac:dyDescent="0.25">
      <c r="A4" s="118"/>
      <c r="B4" s="183">
        <f>FILING_YEAR</f>
        <v>2024</v>
      </c>
      <c r="C4" s="227" t="str">
        <f>CO_NAME</f>
        <v xml:space="preserve"> </v>
      </c>
      <c r="D4" s="228"/>
      <c r="E4" s="259"/>
      <c r="F4" s="228"/>
      <c r="G4" s="228"/>
      <c r="H4" s="229"/>
      <c r="I4" s="117"/>
    </row>
    <row r="5" spans="1:16" ht="15.75" thickBot="1" x14ac:dyDescent="0.25">
      <c r="A5" s="120" t="s">
        <v>294</v>
      </c>
      <c r="B5" s="185"/>
      <c r="C5" s="123"/>
      <c r="I5" s="117"/>
    </row>
    <row r="6" spans="1:16" ht="14.1" customHeight="1" x14ac:dyDescent="0.2">
      <c r="A6" s="116" t="s">
        <v>57</v>
      </c>
      <c r="B6" s="116" t="s">
        <v>93</v>
      </c>
      <c r="C6" s="116" t="s">
        <v>180</v>
      </c>
      <c r="D6" s="116" t="s">
        <v>181</v>
      </c>
      <c r="E6" s="116" t="s">
        <v>182</v>
      </c>
      <c r="F6" s="116" t="s">
        <v>183</v>
      </c>
      <c r="G6" s="116" t="s">
        <v>184</v>
      </c>
      <c r="H6" s="116">
        <v>8</v>
      </c>
      <c r="I6" s="114"/>
    </row>
    <row r="7" spans="1:16" ht="14.1" customHeight="1" x14ac:dyDescent="0.2">
      <c r="A7" s="115"/>
      <c r="B7" s="114"/>
      <c r="C7" s="114"/>
      <c r="D7" s="114"/>
      <c r="E7" s="114"/>
      <c r="F7" s="113" t="s">
        <v>185</v>
      </c>
      <c r="G7" s="113" t="s">
        <v>186</v>
      </c>
      <c r="H7" s="114"/>
      <c r="I7" s="114"/>
    </row>
    <row r="8" spans="1:16" x14ac:dyDescent="0.2">
      <c r="A8" s="113" t="s">
        <v>187</v>
      </c>
      <c r="B8" s="113" t="s">
        <v>188</v>
      </c>
      <c r="C8" s="113" t="s">
        <v>189</v>
      </c>
      <c r="D8" s="113" t="s">
        <v>190</v>
      </c>
      <c r="E8" s="113" t="s">
        <v>324</v>
      </c>
      <c r="F8" s="113" t="s">
        <v>191</v>
      </c>
      <c r="G8" s="113" t="s">
        <v>192</v>
      </c>
      <c r="H8" s="113"/>
      <c r="I8" s="113"/>
      <c r="J8" s="112"/>
      <c r="K8" s="112"/>
      <c r="L8" s="112"/>
      <c r="M8" s="112"/>
      <c r="N8" s="112"/>
      <c r="O8" s="112"/>
      <c r="P8" s="112"/>
    </row>
    <row r="9" spans="1:16" x14ac:dyDescent="0.2">
      <c r="A9" s="113" t="s">
        <v>193</v>
      </c>
      <c r="B9" s="113" t="s">
        <v>194</v>
      </c>
      <c r="C9" s="113" t="s">
        <v>195</v>
      </c>
      <c r="D9" s="113" t="s">
        <v>196</v>
      </c>
      <c r="E9" s="113" t="s">
        <v>325</v>
      </c>
      <c r="F9" s="113" t="s">
        <v>195</v>
      </c>
      <c r="G9" s="113" t="s">
        <v>197</v>
      </c>
      <c r="H9" s="113" t="s">
        <v>198</v>
      </c>
      <c r="I9" s="113"/>
      <c r="J9" s="112"/>
      <c r="K9" s="112"/>
      <c r="L9" s="112"/>
      <c r="M9" s="112"/>
      <c r="N9" s="112"/>
      <c r="O9" s="112"/>
      <c r="P9" s="112"/>
    </row>
    <row r="10" spans="1:16" x14ac:dyDescent="0.2">
      <c r="A10" s="158"/>
      <c r="B10" s="360"/>
      <c r="C10" s="290">
        <v>0</v>
      </c>
      <c r="D10" s="291">
        <v>0</v>
      </c>
      <c r="E10" s="291">
        <v>0</v>
      </c>
      <c r="F10" s="291">
        <v>0</v>
      </c>
      <c r="G10" s="291">
        <v>0</v>
      </c>
      <c r="H10" s="291">
        <v>0</v>
      </c>
      <c r="I10" s="110"/>
      <c r="J10" s="101"/>
      <c r="K10" s="101"/>
      <c r="L10" s="101"/>
      <c r="M10" s="101"/>
      <c r="N10" s="101"/>
      <c r="O10" s="101"/>
      <c r="P10" s="111"/>
    </row>
    <row r="11" spans="1:16" x14ac:dyDescent="0.2">
      <c r="A11" s="158"/>
      <c r="B11" s="360"/>
      <c r="C11" s="291">
        <v>0</v>
      </c>
      <c r="D11" s="291">
        <v>0</v>
      </c>
      <c r="E11" s="291">
        <v>0</v>
      </c>
      <c r="F11" s="291">
        <v>0</v>
      </c>
      <c r="G11" s="291">
        <v>0</v>
      </c>
      <c r="H11" s="291">
        <v>0</v>
      </c>
      <c r="I11" s="110"/>
      <c r="J11" s="101"/>
      <c r="K11" s="101"/>
      <c r="L11" s="101"/>
      <c r="M11" s="101"/>
      <c r="N11" s="101"/>
      <c r="O11" s="101"/>
      <c r="P11" s="111"/>
    </row>
    <row r="12" spans="1:16" x14ac:dyDescent="0.2">
      <c r="A12" s="158"/>
      <c r="B12" s="360"/>
      <c r="C12" s="291">
        <v>0</v>
      </c>
      <c r="D12" s="291">
        <v>0</v>
      </c>
      <c r="E12" s="291">
        <v>0</v>
      </c>
      <c r="F12" s="291">
        <v>0</v>
      </c>
      <c r="G12" s="291">
        <v>0</v>
      </c>
      <c r="H12" s="291">
        <v>0</v>
      </c>
      <c r="I12" s="110"/>
      <c r="J12" s="101"/>
      <c r="K12" s="101"/>
      <c r="L12" s="101"/>
      <c r="M12" s="101"/>
      <c r="N12" s="101"/>
      <c r="O12" s="101"/>
      <c r="P12" s="111"/>
    </row>
    <row r="13" spans="1:16" x14ac:dyDescent="0.2">
      <c r="A13" s="158"/>
      <c r="B13" s="360"/>
      <c r="C13" s="291">
        <v>0</v>
      </c>
      <c r="D13" s="291">
        <v>0</v>
      </c>
      <c r="E13" s="291">
        <v>0</v>
      </c>
      <c r="F13" s="291">
        <v>0</v>
      </c>
      <c r="G13" s="291">
        <v>0</v>
      </c>
      <c r="H13" s="291">
        <v>0</v>
      </c>
      <c r="I13" s="110"/>
      <c r="J13" s="101"/>
      <c r="K13" s="101"/>
      <c r="L13" s="101"/>
      <c r="M13" s="101"/>
      <c r="N13" s="101"/>
      <c r="O13" s="101"/>
      <c r="P13" s="111"/>
    </row>
    <row r="14" spans="1:16" x14ac:dyDescent="0.2">
      <c r="A14" s="158"/>
      <c r="B14" s="360"/>
      <c r="C14" s="291">
        <v>0</v>
      </c>
      <c r="D14" s="291">
        <v>0</v>
      </c>
      <c r="E14" s="291">
        <v>0</v>
      </c>
      <c r="F14" s="291">
        <v>0</v>
      </c>
      <c r="G14" s="291">
        <v>0</v>
      </c>
      <c r="H14" s="291">
        <v>0</v>
      </c>
      <c r="I14" s="110"/>
      <c r="J14" s="101"/>
      <c r="K14" s="101"/>
      <c r="L14" s="101"/>
      <c r="M14" s="101"/>
      <c r="N14" s="101"/>
      <c r="O14" s="101"/>
      <c r="P14" s="100"/>
    </row>
    <row r="15" spans="1:16" x14ac:dyDescent="0.2">
      <c r="A15" s="158"/>
      <c r="B15" s="360"/>
      <c r="C15" s="291">
        <v>0</v>
      </c>
      <c r="D15" s="291">
        <v>0</v>
      </c>
      <c r="E15" s="291">
        <v>0</v>
      </c>
      <c r="F15" s="291">
        <v>0</v>
      </c>
      <c r="G15" s="291">
        <v>0</v>
      </c>
      <c r="H15" s="291">
        <v>0</v>
      </c>
      <c r="I15" s="110"/>
      <c r="J15" s="101"/>
      <c r="K15" s="101"/>
      <c r="L15" s="101"/>
      <c r="M15" s="101"/>
      <c r="N15" s="101"/>
      <c r="O15" s="101"/>
      <c r="P15" s="100"/>
    </row>
    <row r="16" spans="1:16" x14ac:dyDescent="0.2">
      <c r="A16" s="158"/>
      <c r="B16" s="360"/>
      <c r="C16" s="291">
        <v>0</v>
      </c>
      <c r="D16" s="291">
        <v>0</v>
      </c>
      <c r="E16" s="291">
        <v>0</v>
      </c>
      <c r="F16" s="291">
        <v>0</v>
      </c>
      <c r="G16" s="291">
        <v>0</v>
      </c>
      <c r="H16" s="291">
        <v>0</v>
      </c>
      <c r="I16" s="110"/>
      <c r="J16" s="101"/>
      <c r="K16" s="101"/>
      <c r="L16" s="101"/>
      <c r="M16" s="101"/>
      <c r="N16" s="101"/>
      <c r="O16" s="101"/>
      <c r="P16" s="100"/>
    </row>
    <row r="17" spans="1:16" x14ac:dyDescent="0.2">
      <c r="A17" s="158"/>
      <c r="B17" s="360"/>
      <c r="C17" s="291">
        <v>0</v>
      </c>
      <c r="D17" s="291">
        <v>0</v>
      </c>
      <c r="E17" s="291">
        <v>0</v>
      </c>
      <c r="F17" s="291">
        <v>0</v>
      </c>
      <c r="G17" s="291">
        <v>0</v>
      </c>
      <c r="H17" s="291">
        <v>0</v>
      </c>
      <c r="I17" s="110"/>
      <c r="J17" s="101"/>
      <c r="K17" s="101"/>
      <c r="L17" s="101"/>
      <c r="M17" s="101"/>
      <c r="N17" s="101"/>
      <c r="O17" s="101"/>
      <c r="P17" s="100"/>
    </row>
    <row r="18" spans="1:16" x14ac:dyDescent="0.2">
      <c r="A18" s="158"/>
      <c r="B18" s="360"/>
      <c r="C18" s="291">
        <v>0</v>
      </c>
      <c r="D18" s="291">
        <v>0</v>
      </c>
      <c r="E18" s="291">
        <v>0</v>
      </c>
      <c r="F18" s="291">
        <v>0</v>
      </c>
      <c r="G18" s="291">
        <v>0</v>
      </c>
      <c r="H18" s="291">
        <v>0</v>
      </c>
      <c r="I18" s="110"/>
      <c r="J18" s="101"/>
      <c r="K18" s="101"/>
      <c r="L18" s="101"/>
      <c r="M18" s="101"/>
      <c r="N18" s="101"/>
      <c r="O18" s="101"/>
      <c r="P18" s="100"/>
    </row>
    <row r="19" spans="1:16" x14ac:dyDescent="0.2">
      <c r="A19" s="158"/>
      <c r="B19" s="360"/>
      <c r="C19" s="291">
        <v>0</v>
      </c>
      <c r="D19" s="291">
        <v>0</v>
      </c>
      <c r="E19" s="291">
        <v>0</v>
      </c>
      <c r="F19" s="291">
        <v>0</v>
      </c>
      <c r="G19" s="291">
        <v>0</v>
      </c>
      <c r="H19" s="291">
        <v>0</v>
      </c>
      <c r="I19" s="110"/>
      <c r="J19" s="101"/>
      <c r="K19" s="101"/>
      <c r="L19" s="101"/>
      <c r="M19" s="101"/>
      <c r="N19" s="101"/>
      <c r="O19" s="101"/>
      <c r="P19" s="100"/>
    </row>
    <row r="20" spans="1:16" x14ac:dyDescent="0.2">
      <c r="A20" s="158"/>
      <c r="B20" s="360"/>
      <c r="C20" s="291">
        <v>0</v>
      </c>
      <c r="D20" s="291">
        <v>0</v>
      </c>
      <c r="E20" s="291">
        <v>0</v>
      </c>
      <c r="F20" s="291">
        <v>0</v>
      </c>
      <c r="G20" s="291">
        <v>0</v>
      </c>
      <c r="H20" s="291">
        <v>0</v>
      </c>
      <c r="I20" s="110"/>
      <c r="J20" s="101"/>
      <c r="K20" s="101"/>
      <c r="L20" s="101"/>
      <c r="M20" s="101"/>
      <c r="N20" s="101"/>
      <c r="O20" s="101"/>
      <c r="P20" s="100"/>
    </row>
    <row r="21" spans="1:16" x14ac:dyDescent="0.2">
      <c r="A21" s="158"/>
      <c r="B21" s="360"/>
      <c r="C21" s="291">
        <v>0</v>
      </c>
      <c r="D21" s="291">
        <v>0</v>
      </c>
      <c r="E21" s="291">
        <v>0</v>
      </c>
      <c r="F21" s="291">
        <v>0</v>
      </c>
      <c r="G21" s="291">
        <v>0</v>
      </c>
      <c r="H21" s="291">
        <v>0</v>
      </c>
      <c r="I21" s="110"/>
      <c r="J21" s="101"/>
      <c r="K21" s="101"/>
      <c r="L21" s="101"/>
      <c r="M21" s="101"/>
      <c r="N21" s="101"/>
      <c r="O21" s="101"/>
      <c r="P21" s="100"/>
    </row>
    <row r="22" spans="1:16" x14ac:dyDescent="0.2">
      <c r="A22" s="158"/>
      <c r="B22" s="360"/>
      <c r="C22" s="291">
        <v>0</v>
      </c>
      <c r="D22" s="291">
        <v>0</v>
      </c>
      <c r="E22" s="291">
        <v>0</v>
      </c>
      <c r="F22" s="291">
        <v>0</v>
      </c>
      <c r="G22" s="291">
        <v>0</v>
      </c>
      <c r="H22" s="291">
        <v>0</v>
      </c>
      <c r="I22" s="110"/>
      <c r="J22" s="101"/>
      <c r="K22" s="101"/>
      <c r="L22" s="101"/>
      <c r="M22" s="101"/>
      <c r="N22" s="101"/>
      <c r="O22" s="101"/>
      <c r="P22" s="100"/>
    </row>
    <row r="23" spans="1:16" x14ac:dyDescent="0.2">
      <c r="A23" s="158"/>
      <c r="B23" s="360"/>
      <c r="C23" s="291">
        <v>0</v>
      </c>
      <c r="D23" s="291">
        <v>0</v>
      </c>
      <c r="E23" s="291">
        <v>0</v>
      </c>
      <c r="F23" s="291">
        <v>0</v>
      </c>
      <c r="G23" s="291">
        <v>0</v>
      </c>
      <c r="H23" s="291">
        <v>0</v>
      </c>
      <c r="I23" s="110"/>
      <c r="J23" s="101"/>
      <c r="K23" s="101"/>
      <c r="L23" s="101"/>
      <c r="M23" s="101"/>
      <c r="N23" s="101"/>
      <c r="O23" s="101"/>
      <c r="P23" s="100"/>
    </row>
    <row r="24" spans="1:16" x14ac:dyDescent="0.2">
      <c r="A24" s="158"/>
      <c r="B24" s="360"/>
      <c r="C24" s="291">
        <v>0</v>
      </c>
      <c r="D24" s="291">
        <v>0</v>
      </c>
      <c r="E24" s="291">
        <v>0</v>
      </c>
      <c r="F24" s="291">
        <v>0</v>
      </c>
      <c r="G24" s="291">
        <v>0</v>
      </c>
      <c r="H24" s="291">
        <v>0</v>
      </c>
      <c r="I24" s="110"/>
      <c r="J24" s="101"/>
      <c r="K24" s="101"/>
      <c r="L24" s="101"/>
      <c r="M24" s="101"/>
      <c r="N24" s="101"/>
      <c r="O24" s="101"/>
      <c r="P24" s="100"/>
    </row>
    <row r="25" spans="1:16" x14ac:dyDescent="0.2">
      <c r="A25" s="158"/>
      <c r="B25" s="360"/>
      <c r="C25" s="291">
        <v>0</v>
      </c>
      <c r="D25" s="291">
        <v>0</v>
      </c>
      <c r="E25" s="291">
        <v>0</v>
      </c>
      <c r="F25" s="291">
        <v>0</v>
      </c>
      <c r="G25" s="291">
        <v>0</v>
      </c>
      <c r="H25" s="291">
        <v>0</v>
      </c>
      <c r="I25" s="110"/>
      <c r="J25" s="101"/>
      <c r="K25" s="101"/>
      <c r="L25" s="101"/>
      <c r="M25" s="101"/>
      <c r="N25" s="101"/>
      <c r="O25" s="101"/>
      <c r="P25" s="100"/>
    </row>
    <row r="26" spans="1:16" x14ac:dyDescent="0.2">
      <c r="A26" s="158"/>
      <c r="B26" s="360"/>
      <c r="C26" s="291">
        <v>0</v>
      </c>
      <c r="D26" s="291">
        <v>0</v>
      </c>
      <c r="E26" s="291">
        <v>0</v>
      </c>
      <c r="F26" s="291">
        <v>0</v>
      </c>
      <c r="G26" s="291">
        <v>0</v>
      </c>
      <c r="H26" s="291">
        <v>0</v>
      </c>
      <c r="I26" s="110"/>
      <c r="J26" s="101"/>
      <c r="K26" s="101"/>
      <c r="L26" s="101"/>
      <c r="M26" s="101"/>
      <c r="N26" s="101"/>
      <c r="O26" s="101"/>
      <c r="P26" s="100"/>
    </row>
    <row r="27" spans="1:16" x14ac:dyDescent="0.2">
      <c r="A27" s="158"/>
      <c r="B27" s="360"/>
      <c r="C27" s="291">
        <v>0</v>
      </c>
      <c r="D27" s="291">
        <v>0</v>
      </c>
      <c r="E27" s="291">
        <v>0</v>
      </c>
      <c r="F27" s="291">
        <v>0</v>
      </c>
      <c r="G27" s="291">
        <v>0</v>
      </c>
      <c r="H27" s="291">
        <v>0</v>
      </c>
      <c r="I27" s="110"/>
      <c r="J27" s="101"/>
      <c r="K27" s="101"/>
      <c r="L27" s="101"/>
      <c r="M27" s="101"/>
      <c r="N27" s="101"/>
      <c r="O27" s="101"/>
      <c r="P27" s="100"/>
    </row>
    <row r="28" spans="1:16" x14ac:dyDescent="0.2">
      <c r="A28" s="158"/>
      <c r="B28" s="360"/>
      <c r="C28" s="291">
        <v>0</v>
      </c>
      <c r="D28" s="291">
        <v>0</v>
      </c>
      <c r="E28" s="291">
        <v>0</v>
      </c>
      <c r="F28" s="291">
        <v>0</v>
      </c>
      <c r="G28" s="291">
        <v>0</v>
      </c>
      <c r="H28" s="291">
        <v>0</v>
      </c>
      <c r="I28" s="110"/>
      <c r="J28" s="101"/>
      <c r="K28" s="101"/>
      <c r="L28" s="101"/>
      <c r="M28" s="101"/>
      <c r="N28" s="101"/>
      <c r="O28" s="101"/>
      <c r="P28" s="100"/>
    </row>
    <row r="29" spans="1:16" x14ac:dyDescent="0.2">
      <c r="A29" s="158"/>
      <c r="B29" s="360"/>
      <c r="C29" s="291">
        <v>0</v>
      </c>
      <c r="D29" s="291">
        <v>0</v>
      </c>
      <c r="E29" s="291">
        <v>0</v>
      </c>
      <c r="F29" s="291">
        <v>0</v>
      </c>
      <c r="G29" s="291">
        <v>0</v>
      </c>
      <c r="H29" s="291">
        <v>0</v>
      </c>
      <c r="I29" s="110"/>
      <c r="J29" s="101"/>
      <c r="K29" s="101"/>
      <c r="L29" s="101"/>
      <c r="M29" s="101"/>
      <c r="N29" s="101"/>
      <c r="O29" s="101"/>
      <c r="P29" s="100"/>
    </row>
    <row r="30" spans="1:16" x14ac:dyDescent="0.2">
      <c r="A30" s="158"/>
      <c r="B30" s="360"/>
      <c r="C30" s="291">
        <v>0</v>
      </c>
      <c r="D30" s="291">
        <v>0</v>
      </c>
      <c r="E30" s="291">
        <v>0</v>
      </c>
      <c r="F30" s="291">
        <v>0</v>
      </c>
      <c r="G30" s="291">
        <v>0</v>
      </c>
      <c r="H30" s="291">
        <v>0</v>
      </c>
      <c r="I30" s="110"/>
      <c r="J30" s="101"/>
      <c r="K30" s="101"/>
      <c r="L30" s="101"/>
      <c r="M30" s="101"/>
      <c r="N30" s="101"/>
      <c r="O30" s="101"/>
      <c r="P30" s="100"/>
    </row>
    <row r="31" spans="1:16" x14ac:dyDescent="0.2">
      <c r="A31" s="158"/>
      <c r="B31" s="360"/>
      <c r="C31" s="291">
        <v>0</v>
      </c>
      <c r="D31" s="291">
        <v>0</v>
      </c>
      <c r="E31" s="291">
        <v>0</v>
      </c>
      <c r="F31" s="291">
        <v>0</v>
      </c>
      <c r="G31" s="291">
        <v>0</v>
      </c>
      <c r="H31" s="291">
        <v>0</v>
      </c>
      <c r="I31" s="110"/>
      <c r="J31" s="101"/>
      <c r="K31" s="101"/>
      <c r="L31" s="101"/>
      <c r="M31" s="101"/>
      <c r="N31" s="101"/>
      <c r="O31" s="101"/>
      <c r="P31" s="100"/>
    </row>
    <row r="32" spans="1:16" x14ac:dyDescent="0.2">
      <c r="A32" s="158"/>
      <c r="B32" s="360"/>
      <c r="C32" s="291">
        <v>0</v>
      </c>
      <c r="D32" s="291">
        <v>0</v>
      </c>
      <c r="E32" s="291">
        <v>0</v>
      </c>
      <c r="F32" s="291">
        <v>0</v>
      </c>
      <c r="G32" s="291">
        <v>0</v>
      </c>
      <c r="H32" s="291">
        <v>0</v>
      </c>
      <c r="I32" s="110"/>
      <c r="J32" s="101"/>
      <c r="K32" s="101"/>
      <c r="L32" s="101"/>
      <c r="M32" s="101"/>
      <c r="N32" s="101"/>
      <c r="O32" s="101"/>
      <c r="P32" s="100"/>
    </row>
    <row r="33" spans="1:16" x14ac:dyDescent="0.2">
      <c r="A33" s="158"/>
      <c r="B33" s="360"/>
      <c r="C33" s="291">
        <v>0</v>
      </c>
      <c r="D33" s="291">
        <v>0</v>
      </c>
      <c r="E33" s="291">
        <v>0</v>
      </c>
      <c r="F33" s="291">
        <v>0</v>
      </c>
      <c r="G33" s="291">
        <v>0</v>
      </c>
      <c r="H33" s="291">
        <v>0</v>
      </c>
      <c r="I33" s="110"/>
      <c r="J33" s="101"/>
      <c r="K33" s="101"/>
      <c r="L33" s="101"/>
      <c r="M33" s="101"/>
      <c r="N33" s="101"/>
      <c r="O33" s="101"/>
      <c r="P33" s="100"/>
    </row>
    <row r="34" spans="1:16" x14ac:dyDescent="0.2">
      <c r="A34" s="158"/>
      <c r="B34" s="360"/>
      <c r="C34" s="291">
        <v>0</v>
      </c>
      <c r="D34" s="291">
        <v>0</v>
      </c>
      <c r="E34" s="291">
        <v>0</v>
      </c>
      <c r="F34" s="291">
        <v>0</v>
      </c>
      <c r="G34" s="291">
        <v>0</v>
      </c>
      <c r="H34" s="291">
        <v>0</v>
      </c>
      <c r="I34" s="110"/>
      <c r="J34" s="101"/>
      <c r="K34" s="101"/>
      <c r="L34" s="101"/>
      <c r="M34" s="101"/>
      <c r="N34" s="101"/>
      <c r="O34" s="101"/>
      <c r="P34" s="100"/>
    </row>
    <row r="35" spans="1:16" x14ac:dyDescent="0.2">
      <c r="A35" s="158"/>
      <c r="B35" s="360"/>
      <c r="C35" s="291">
        <v>0</v>
      </c>
      <c r="D35" s="291">
        <v>0</v>
      </c>
      <c r="E35" s="291">
        <v>0</v>
      </c>
      <c r="F35" s="291">
        <v>0</v>
      </c>
      <c r="G35" s="291">
        <v>0</v>
      </c>
      <c r="H35" s="291">
        <v>0</v>
      </c>
      <c r="I35" s="110"/>
      <c r="J35" s="101"/>
      <c r="K35" s="101"/>
      <c r="L35" s="101"/>
      <c r="M35" s="101"/>
      <c r="N35" s="101"/>
      <c r="O35" s="101"/>
      <c r="P35" s="100"/>
    </row>
    <row r="36" spans="1:16" x14ac:dyDescent="0.2">
      <c r="A36" s="158"/>
      <c r="B36" s="360"/>
      <c r="C36" s="291">
        <v>0</v>
      </c>
      <c r="D36" s="291">
        <v>0</v>
      </c>
      <c r="E36" s="291">
        <v>0</v>
      </c>
      <c r="F36" s="291">
        <v>0</v>
      </c>
      <c r="G36" s="291">
        <v>0</v>
      </c>
      <c r="H36" s="291">
        <v>0</v>
      </c>
      <c r="I36" s="110"/>
      <c r="J36" s="101"/>
      <c r="K36" s="101"/>
      <c r="L36" s="101"/>
      <c r="M36" s="101"/>
      <c r="N36" s="101"/>
      <c r="O36" s="101"/>
      <c r="P36" s="100"/>
    </row>
    <row r="37" spans="1:16" x14ac:dyDescent="0.2">
      <c r="A37" s="158"/>
      <c r="B37" s="360"/>
      <c r="C37" s="291">
        <v>0</v>
      </c>
      <c r="D37" s="291">
        <v>0</v>
      </c>
      <c r="E37" s="291">
        <v>0</v>
      </c>
      <c r="F37" s="291">
        <v>0</v>
      </c>
      <c r="G37" s="291">
        <v>0</v>
      </c>
      <c r="H37" s="291">
        <v>0</v>
      </c>
      <c r="I37" s="110"/>
      <c r="J37" s="101"/>
      <c r="K37" s="101"/>
      <c r="L37" s="101"/>
      <c r="M37" s="101"/>
      <c r="N37" s="101"/>
      <c r="O37" s="101"/>
      <c r="P37" s="100"/>
    </row>
    <row r="38" spans="1:16" ht="15.75" thickBot="1" x14ac:dyDescent="0.25">
      <c r="A38" s="472"/>
      <c r="B38" s="476"/>
      <c r="C38" s="477">
        <v>0</v>
      </c>
      <c r="D38" s="291">
        <v>0</v>
      </c>
      <c r="E38" s="291">
        <v>0</v>
      </c>
      <c r="F38" s="291">
        <v>0</v>
      </c>
      <c r="G38" s="291">
        <v>0</v>
      </c>
      <c r="H38" s="291">
        <v>0</v>
      </c>
      <c r="I38" s="110"/>
      <c r="J38" s="101"/>
      <c r="K38" s="101"/>
      <c r="L38" s="101"/>
      <c r="M38" s="101"/>
      <c r="N38" s="101"/>
      <c r="O38" s="101"/>
      <c r="P38" s="100"/>
    </row>
    <row r="39" spans="1:16" ht="15.75" thickBot="1" x14ac:dyDescent="0.25">
      <c r="A39" s="480" t="s">
        <v>102</v>
      </c>
      <c r="B39" s="475"/>
      <c r="C39" s="479">
        <f t="shared" ref="C39:H39" si="0">SUM(C10:C38)</f>
        <v>0</v>
      </c>
      <c r="D39" s="474">
        <f t="shared" si="0"/>
        <v>0</v>
      </c>
      <c r="E39" s="293">
        <f t="shared" si="0"/>
        <v>0</v>
      </c>
      <c r="F39" s="293">
        <f t="shared" si="0"/>
        <v>0</v>
      </c>
      <c r="G39" s="293">
        <f t="shared" si="0"/>
        <v>0</v>
      </c>
      <c r="H39" s="293">
        <f t="shared" si="0"/>
        <v>0</v>
      </c>
      <c r="I39" s="109"/>
      <c r="J39" s="101"/>
      <c r="K39" s="101"/>
      <c r="L39" s="101"/>
      <c r="M39" s="101"/>
      <c r="N39" s="101"/>
      <c r="O39" s="101"/>
      <c r="P39" s="100"/>
    </row>
    <row r="40" spans="1:16" x14ac:dyDescent="0.2">
      <c r="A40" s="123"/>
      <c r="B40" s="473" t="s">
        <v>536</v>
      </c>
      <c r="C40" s="478"/>
      <c r="D40" s="108"/>
      <c r="E40" s="108"/>
      <c r="F40" s="108"/>
      <c r="G40" s="108"/>
      <c r="H40" s="108"/>
      <c r="I40" s="101"/>
      <c r="J40" s="101"/>
      <c r="K40" s="101"/>
      <c r="L40" s="101"/>
      <c r="M40" s="101"/>
      <c r="N40" s="101"/>
      <c r="O40" s="101"/>
      <c r="P40" s="100"/>
    </row>
    <row r="41" spans="1:16" x14ac:dyDescent="0.2">
      <c r="A41" s="471" t="str">
        <f>RevisionCover</f>
        <v>MO 375-0437 - Revised 12/24</v>
      </c>
      <c r="B41" s="105" t="s">
        <v>537</v>
      </c>
      <c r="C41" s="102"/>
      <c r="D41" s="102"/>
      <c r="E41" s="102"/>
      <c r="F41" s="102"/>
      <c r="G41" s="107"/>
      <c r="H41" s="107" t="s">
        <v>505</v>
      </c>
      <c r="I41" s="103"/>
      <c r="J41" s="101"/>
      <c r="K41" s="101"/>
      <c r="L41" s="101"/>
      <c r="M41" s="101"/>
      <c r="N41" s="101"/>
      <c r="O41" s="101"/>
      <c r="P41" s="100"/>
    </row>
    <row r="42" spans="1:16" x14ac:dyDescent="0.2">
      <c r="A42" s="106"/>
      <c r="B42" s="101"/>
      <c r="C42" s="102"/>
      <c r="D42" s="102"/>
      <c r="E42" s="102"/>
      <c r="F42" s="102"/>
      <c r="G42" s="102"/>
      <c r="H42" s="102"/>
      <c r="I42" s="101"/>
      <c r="J42" s="101"/>
      <c r="K42" s="101"/>
      <c r="L42" s="101"/>
      <c r="M42" s="101"/>
      <c r="N42" s="101"/>
      <c r="O42" s="101"/>
      <c r="P42" s="100"/>
    </row>
    <row r="43" spans="1:16" x14ac:dyDescent="0.2">
      <c r="A43" s="105"/>
      <c r="B43" s="101"/>
      <c r="C43" s="102"/>
      <c r="D43" s="102"/>
      <c r="E43" s="102"/>
      <c r="F43" s="102"/>
      <c r="G43" s="102"/>
      <c r="H43" s="102"/>
      <c r="I43" s="101"/>
      <c r="J43" s="101"/>
      <c r="K43" s="101"/>
      <c r="L43" s="101"/>
      <c r="M43" s="101"/>
      <c r="N43" s="101"/>
      <c r="O43" s="101"/>
      <c r="P43" s="100"/>
    </row>
    <row r="44" spans="1:16" x14ac:dyDescent="0.2">
      <c r="B44" s="101"/>
      <c r="C44" s="102"/>
      <c r="D44" s="102"/>
      <c r="E44" s="102"/>
      <c r="F44" s="102"/>
      <c r="G44" s="102"/>
      <c r="H44" s="102"/>
      <c r="I44" s="101"/>
      <c r="J44" s="101"/>
      <c r="K44" s="101"/>
      <c r="L44" s="101"/>
      <c r="M44" s="101"/>
      <c r="N44" s="101"/>
      <c r="O44" s="101"/>
      <c r="P44" s="100"/>
    </row>
    <row r="45" spans="1:16" x14ac:dyDescent="0.2">
      <c r="A45" s="104"/>
      <c r="B45" s="101"/>
      <c r="C45" s="102"/>
      <c r="D45" s="102"/>
      <c r="E45" s="102"/>
      <c r="F45" s="102"/>
      <c r="G45" s="102"/>
      <c r="H45" s="102"/>
      <c r="I45" s="101"/>
      <c r="J45" s="103"/>
      <c r="K45" s="101"/>
      <c r="L45" s="101"/>
      <c r="M45" s="101"/>
      <c r="N45" s="101"/>
      <c r="O45" s="101"/>
      <c r="P45" s="100"/>
    </row>
    <row r="46" spans="1:16" x14ac:dyDescent="0.2">
      <c r="B46" s="101"/>
      <c r="C46" s="102"/>
      <c r="D46" s="102"/>
      <c r="E46" s="102"/>
      <c r="F46" s="102"/>
      <c r="G46" s="102"/>
      <c r="H46" s="102"/>
      <c r="I46" s="101"/>
      <c r="J46" s="101"/>
      <c r="K46" s="101"/>
      <c r="L46" s="101"/>
      <c r="M46" s="101"/>
      <c r="N46" s="101"/>
      <c r="O46" s="101"/>
      <c r="P46" s="100"/>
    </row>
    <row r="47" spans="1:16" x14ac:dyDescent="0.2">
      <c r="B47" s="101"/>
      <c r="C47" s="102"/>
      <c r="D47" s="102"/>
      <c r="E47" s="102"/>
      <c r="F47" s="102"/>
      <c r="G47" s="102"/>
      <c r="H47" s="102"/>
      <c r="I47" s="101"/>
      <c r="J47" s="101"/>
      <c r="K47" s="101"/>
      <c r="L47" s="101"/>
      <c r="M47" s="101"/>
      <c r="N47" s="101"/>
      <c r="O47" s="101"/>
      <c r="P47" s="100"/>
    </row>
    <row r="48" spans="1:16" x14ac:dyDescent="0.2">
      <c r="B48" s="101"/>
      <c r="C48" s="102"/>
      <c r="D48" s="102"/>
      <c r="E48" s="102"/>
      <c r="F48" s="102"/>
      <c r="G48" s="102"/>
      <c r="H48" s="102"/>
      <c r="I48" s="101"/>
      <c r="J48" s="101"/>
      <c r="K48" s="101"/>
      <c r="L48" s="101"/>
      <c r="M48" s="101"/>
      <c r="N48" s="101"/>
      <c r="O48" s="101"/>
      <c r="P48" s="100"/>
    </row>
    <row r="49" spans="2:16" x14ac:dyDescent="0.2">
      <c r="B49" s="101"/>
      <c r="C49" s="102"/>
      <c r="D49" s="102"/>
      <c r="E49" s="102"/>
      <c r="F49" s="102"/>
      <c r="G49" s="102"/>
      <c r="H49" s="102"/>
      <c r="I49" s="101"/>
      <c r="J49" s="101"/>
      <c r="K49" s="101"/>
      <c r="L49" s="101"/>
      <c r="M49" s="101"/>
      <c r="N49" s="101"/>
      <c r="O49" s="101"/>
      <c r="P49" s="100"/>
    </row>
    <row r="50" spans="2:16" x14ac:dyDescent="0.2">
      <c r="B50" s="101"/>
      <c r="C50" s="102"/>
      <c r="D50" s="102"/>
      <c r="E50" s="102"/>
      <c r="F50" s="102"/>
      <c r="G50" s="102"/>
      <c r="H50" s="102"/>
      <c r="I50" s="101"/>
      <c r="J50" s="101"/>
      <c r="K50" s="101"/>
      <c r="L50" s="101"/>
      <c r="M50" s="101"/>
      <c r="N50" s="101"/>
      <c r="O50" s="101"/>
      <c r="P50" s="100"/>
    </row>
    <row r="51" spans="2:16" x14ac:dyDescent="0.2">
      <c r="B51" s="101"/>
      <c r="C51" s="102"/>
      <c r="D51" s="102"/>
      <c r="E51" s="102"/>
      <c r="F51" s="102"/>
      <c r="G51" s="102"/>
      <c r="H51" s="102"/>
      <c r="I51" s="101"/>
      <c r="J51" s="101"/>
      <c r="K51" s="101"/>
      <c r="L51" s="101"/>
      <c r="M51" s="101"/>
      <c r="N51" s="101"/>
      <c r="O51" s="101"/>
      <c r="P51" s="100"/>
    </row>
    <row r="52" spans="2:16" x14ac:dyDescent="0.2">
      <c r="B52" s="101"/>
      <c r="C52" s="102"/>
      <c r="D52" s="102"/>
      <c r="E52" s="102"/>
      <c r="F52" s="102"/>
      <c r="G52" s="102"/>
      <c r="H52" s="102"/>
      <c r="I52" s="101"/>
      <c r="J52" s="101"/>
      <c r="K52" s="101"/>
      <c r="L52" s="101"/>
      <c r="M52" s="101"/>
      <c r="N52" s="101"/>
      <c r="O52" s="101"/>
      <c r="P52" s="100"/>
    </row>
    <row r="53" spans="2:16" x14ac:dyDescent="0.2">
      <c r="B53" s="101"/>
      <c r="C53" s="102"/>
      <c r="D53" s="102"/>
      <c r="E53" s="102"/>
      <c r="F53" s="102"/>
      <c r="G53" s="102"/>
      <c r="H53" s="102"/>
      <c r="I53" s="101"/>
      <c r="J53" s="101"/>
      <c r="K53" s="101"/>
      <c r="L53" s="101"/>
      <c r="M53" s="101"/>
      <c r="N53" s="101"/>
      <c r="O53" s="101"/>
      <c r="P53" s="100"/>
    </row>
    <row r="54" spans="2:16" x14ac:dyDescent="0.2">
      <c r="B54" s="101"/>
      <c r="C54" s="102"/>
      <c r="D54" s="102"/>
      <c r="E54" s="102"/>
      <c r="F54" s="102"/>
      <c r="G54" s="102"/>
      <c r="H54" s="102"/>
      <c r="I54" s="101"/>
      <c r="J54" s="101"/>
      <c r="K54" s="101"/>
      <c r="L54" s="101"/>
      <c r="M54" s="101"/>
      <c r="N54" s="101"/>
      <c r="O54" s="101"/>
      <c r="P54" s="100"/>
    </row>
    <row r="55" spans="2:16" x14ac:dyDescent="0.2">
      <c r="B55" s="98"/>
      <c r="C55" s="99"/>
      <c r="D55" s="99"/>
      <c r="E55" s="99"/>
      <c r="F55" s="99"/>
      <c r="G55" s="99"/>
      <c r="H55" s="99"/>
      <c r="I55" s="98"/>
      <c r="J55" s="98"/>
      <c r="K55" s="98"/>
      <c r="L55" s="98"/>
      <c r="M55" s="98"/>
      <c r="N55" s="98"/>
      <c r="O55" s="98"/>
    </row>
    <row r="56" spans="2:16" x14ac:dyDescent="0.2">
      <c r="B56" s="98"/>
      <c r="C56" s="99"/>
      <c r="D56" s="99"/>
      <c r="E56" s="99"/>
      <c r="F56" s="99"/>
      <c r="G56" s="99"/>
      <c r="H56" s="99"/>
      <c r="I56" s="98"/>
      <c r="J56" s="98"/>
      <c r="K56" s="98"/>
      <c r="L56" s="98"/>
      <c r="M56" s="98"/>
      <c r="N56" s="98"/>
      <c r="O56" s="98"/>
    </row>
    <row r="57" spans="2:16" x14ac:dyDescent="0.2">
      <c r="B57" s="98"/>
      <c r="C57" s="99"/>
      <c r="D57" s="99"/>
      <c r="E57" s="99"/>
      <c r="F57" s="99"/>
      <c r="G57" s="99"/>
      <c r="H57" s="99"/>
      <c r="I57" s="98"/>
      <c r="J57" s="98"/>
      <c r="K57" s="98"/>
      <c r="L57" s="98"/>
      <c r="M57" s="98"/>
      <c r="N57" s="98"/>
      <c r="O57" s="98"/>
    </row>
    <row r="58" spans="2:16" x14ac:dyDescent="0.2">
      <c r="B58" s="99"/>
      <c r="C58" s="99"/>
      <c r="D58" s="99"/>
      <c r="E58" s="99"/>
      <c r="F58" s="99"/>
      <c r="G58" s="99"/>
      <c r="H58" s="99"/>
      <c r="I58" s="98"/>
      <c r="J58" s="98"/>
      <c r="K58" s="98"/>
      <c r="L58" s="98"/>
      <c r="M58" s="98"/>
      <c r="N58" s="98"/>
      <c r="O58" s="98"/>
    </row>
    <row r="59" spans="2:16" x14ac:dyDescent="0.2">
      <c r="B59" s="97"/>
      <c r="C59" s="97"/>
      <c r="D59" s="97"/>
      <c r="E59" s="97"/>
      <c r="F59" s="97"/>
      <c r="G59" s="97"/>
      <c r="H59" s="97"/>
    </row>
    <row r="60" spans="2:16" x14ac:dyDescent="0.2">
      <c r="B60" s="97"/>
      <c r="C60" s="97"/>
      <c r="D60" s="97"/>
      <c r="E60" s="97"/>
      <c r="F60" s="97"/>
      <c r="G60" s="97"/>
      <c r="H60" s="97"/>
    </row>
    <row r="61" spans="2:16" x14ac:dyDescent="0.2">
      <c r="B61" s="97"/>
      <c r="C61" s="97"/>
      <c r="D61" s="97"/>
      <c r="E61" s="97"/>
      <c r="F61" s="97"/>
      <c r="G61" s="97"/>
      <c r="H61" s="97"/>
    </row>
    <row r="62" spans="2:16" x14ac:dyDescent="0.2">
      <c r="B62" s="97"/>
      <c r="C62" s="97"/>
      <c r="D62" s="97"/>
      <c r="E62" s="97"/>
      <c r="F62" s="97"/>
      <c r="G62" s="97"/>
      <c r="H62" s="97"/>
    </row>
    <row r="63" spans="2:16" x14ac:dyDescent="0.2">
      <c r="B63" s="97"/>
      <c r="C63" s="97"/>
      <c r="D63" s="97"/>
      <c r="E63" s="97"/>
      <c r="F63" s="97"/>
      <c r="G63" s="97"/>
      <c r="H63" s="97"/>
    </row>
    <row r="64" spans="2:16" x14ac:dyDescent="0.2">
      <c r="B64" s="97"/>
      <c r="C64" s="97"/>
      <c r="D64" s="97"/>
      <c r="E64" s="97"/>
      <c r="F64" s="97"/>
      <c r="G64" s="97"/>
      <c r="H64" s="97"/>
    </row>
    <row r="65" spans="2:8" x14ac:dyDescent="0.2">
      <c r="B65" s="97"/>
      <c r="C65" s="97"/>
      <c r="D65" s="97"/>
      <c r="E65" s="97"/>
      <c r="F65" s="97"/>
      <c r="G65" s="97"/>
      <c r="H65" s="97"/>
    </row>
    <row r="66" spans="2:8" x14ac:dyDescent="0.2">
      <c r="B66" s="97"/>
      <c r="C66" s="97"/>
      <c r="D66" s="97"/>
      <c r="E66" s="97"/>
      <c r="F66" s="97"/>
      <c r="G66" s="97"/>
      <c r="H66" s="97"/>
    </row>
    <row r="67" spans="2:8" x14ac:dyDescent="0.2">
      <c r="B67" s="97"/>
      <c r="C67" s="97"/>
      <c r="D67" s="97"/>
      <c r="E67" s="97"/>
      <c r="F67" s="97"/>
      <c r="G67" s="97"/>
      <c r="H67" s="97"/>
    </row>
    <row r="68" spans="2:8" x14ac:dyDescent="0.2">
      <c r="B68" s="97"/>
      <c r="C68" s="97"/>
      <c r="D68" s="97"/>
      <c r="E68" s="97"/>
      <c r="F68" s="97"/>
      <c r="G68" s="97"/>
      <c r="H68" s="97"/>
    </row>
    <row r="69" spans="2:8" x14ac:dyDescent="0.2">
      <c r="B69" s="97"/>
      <c r="C69" s="97"/>
      <c r="D69" s="97"/>
      <c r="E69" s="97"/>
      <c r="F69" s="97"/>
      <c r="G69" s="97"/>
      <c r="H69" s="97"/>
    </row>
    <row r="70" spans="2:8" x14ac:dyDescent="0.2">
      <c r="B70" s="97"/>
      <c r="C70" s="97"/>
      <c r="D70" s="97"/>
      <c r="E70" s="97"/>
      <c r="F70" s="97"/>
      <c r="G70" s="97"/>
      <c r="H70" s="97"/>
    </row>
    <row r="71" spans="2:8" x14ac:dyDescent="0.2">
      <c r="B71" s="97"/>
      <c r="C71" s="97"/>
      <c r="D71" s="97"/>
      <c r="E71" s="97"/>
      <c r="F71" s="97"/>
      <c r="G71" s="97"/>
      <c r="H71" s="97"/>
    </row>
    <row r="72" spans="2:8" x14ac:dyDescent="0.2">
      <c r="B72" s="97"/>
      <c r="C72" s="97"/>
      <c r="D72" s="97"/>
      <c r="E72" s="97"/>
      <c r="F72" s="97"/>
      <c r="G72" s="97"/>
      <c r="H72" s="97"/>
    </row>
    <row r="73" spans="2:8" x14ac:dyDescent="0.2">
      <c r="B73" s="97"/>
      <c r="C73" s="97"/>
      <c r="D73" s="97"/>
      <c r="E73" s="97"/>
      <c r="F73" s="97"/>
      <c r="G73" s="97"/>
      <c r="H73" s="97"/>
    </row>
    <row r="74" spans="2:8" x14ac:dyDescent="0.2">
      <c r="B74" s="97"/>
      <c r="C74" s="97"/>
      <c r="D74" s="97"/>
      <c r="E74" s="97"/>
      <c r="F74" s="97"/>
      <c r="G74" s="97"/>
      <c r="H74" s="97"/>
    </row>
    <row r="75" spans="2:8" x14ac:dyDescent="0.2">
      <c r="B75" s="97"/>
      <c r="C75" s="97"/>
      <c r="D75" s="97"/>
      <c r="E75" s="97"/>
      <c r="F75" s="97"/>
      <c r="G75" s="97"/>
      <c r="H75" s="97"/>
    </row>
    <row r="76" spans="2:8" x14ac:dyDescent="0.2">
      <c r="B76" s="97"/>
      <c r="C76" s="97"/>
      <c r="D76" s="97"/>
      <c r="E76" s="97"/>
      <c r="F76" s="97"/>
      <c r="G76" s="97"/>
      <c r="H76" s="97"/>
    </row>
  </sheetData>
  <sheetProtection algorithmName="SHA-512" hashValue="i7K/OYii1xwQjhyUEDvwMSAqph0RbDHE6/smAOQdHasMj2+LMd+tCdtw0VaeaaxVWUZJ+7O8+7PLAoVmb3tKuA==" saltValue="NTuRuJK71Zauhm81DZLozA==" spinCount="100000" sheet="1" selectLockedCells="1"/>
  <customSheetViews>
    <customSheetView guid="{A5FF1624-1AC3-4A8F-BE87-FB34E4AF9F76}" outlineSymbols="0" fitToPage="1">
      <selection activeCell="B11" sqref="B11"/>
      <pageMargins left="0" right="0" top="0" bottom="0" header="0" footer="0"/>
      <printOptions horizontalCentered="1" verticalCentered="1"/>
      <pageSetup scale="73" orientation="landscape" horizontalDpi="4294967294" verticalDpi="1200" r:id="rId1"/>
      <headerFooter alignWithMargins="0"/>
    </customSheetView>
  </customSheetViews>
  <dataValidations count="1">
    <dataValidation type="whole" allowBlank="1" showInputMessage="1" showErrorMessage="1" errorTitle="DATA VALIDATION-ERROR" error="Enter numbers only. Round to the nearest dollar. Decimal points not accepted. " promptTitle="DATA VALIDATION" prompt="Enter numbers only. Round to the nearest dollar. Decimal points not accepted. " sqref="C10:H38" xr:uid="{00000000-0002-0000-0800-000000000000}">
      <formula1>-9999999999</formula1>
      <formula2>9999999999</formula2>
    </dataValidation>
  </dataValidations>
  <printOptions horizontalCentered="1" verticalCentered="1"/>
  <pageMargins left="0" right="0" top="0" bottom="0" header="0" footer="0"/>
  <pageSetup scale="73" orientation="landscape" horizontalDpi="4294967294" verticalDpi="1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207</vt:i4>
      </vt:variant>
    </vt:vector>
  </HeadingPairs>
  <TitlesOfParts>
    <vt:vector size="230" baseType="lpstr">
      <vt:lpstr>Revisions</vt:lpstr>
      <vt:lpstr>Cover</vt:lpstr>
      <vt:lpstr>Page 1</vt:lpstr>
      <vt:lpstr>Page 2</vt:lpstr>
      <vt:lpstr>Page 3</vt:lpstr>
      <vt:lpstr>Page 4</vt:lpstr>
      <vt:lpstr>Page 5</vt:lpstr>
      <vt:lpstr>Page 6</vt:lpstr>
      <vt:lpstr>Page 7</vt:lpstr>
      <vt:lpstr>Page 8</vt:lpstr>
      <vt:lpstr>Page 9</vt:lpstr>
      <vt:lpstr>Page 9-A</vt:lpstr>
      <vt:lpstr>Page 9-B</vt:lpstr>
      <vt:lpstr>Page 9-C</vt:lpstr>
      <vt:lpstr>Page 10</vt:lpstr>
      <vt:lpstr>Page 10-A</vt:lpstr>
      <vt:lpstr>Page 11</vt:lpstr>
      <vt:lpstr>Page 11-A</vt:lpstr>
      <vt:lpstr>Page 11-B</vt:lpstr>
      <vt:lpstr>Page 11-C</vt:lpstr>
      <vt:lpstr>Page 12</vt:lpstr>
      <vt:lpstr>Page 13</vt:lpstr>
      <vt:lpstr>MO COUNTIES</vt:lpstr>
      <vt:lpstr>ACCT_FIRM</vt:lpstr>
      <vt:lpstr>ACCT_SERVICE</vt:lpstr>
      <vt:lpstr>ADDRESS</vt:lpstr>
      <vt:lpstr>AGNT_COMM</vt:lpstr>
      <vt:lpstr>ALL_MANGMT</vt:lpstr>
      <vt:lpstr>ASMD_NET</vt:lpstr>
      <vt:lpstr>ASMD_PREM</vt:lpstr>
      <vt:lpstr>ASMD_REFUNDS</vt:lpstr>
      <vt:lpstr>ASMD_RISK</vt:lpstr>
      <vt:lpstr>ASSESSABLE</vt:lpstr>
      <vt:lpstr>ASSETS</vt:lpstr>
      <vt:lpstr>BEG_PH_SURPLUS</vt:lpstr>
      <vt:lpstr>CHG_ARTICLES</vt:lpstr>
      <vt:lpstr>CHG_COFA</vt:lpstr>
      <vt:lpstr>CHG_DATE</vt:lpstr>
      <vt:lpstr>CITY</vt:lpstr>
      <vt:lpstr>CO_NAME</vt:lpstr>
      <vt:lpstr>COMMENCED_BUSINESS</vt:lpstr>
      <vt:lpstr>CONTACT_FNAME</vt:lpstr>
      <vt:lpstr>CONTACT_LNAME</vt:lpstr>
      <vt:lpstr>CONTACT_MIDDLE</vt:lpstr>
      <vt:lpstr>COUNTY</vt:lpstr>
      <vt:lpstr>COUNTY_ORG_LIST</vt:lpstr>
      <vt:lpstr>COUNTY_SELLING</vt:lpstr>
      <vt:lpstr>CUR_PH_SURPLUS</vt:lpstr>
      <vt:lpstr>DATE_INCORPORATED</vt:lpstr>
      <vt:lpstr>DIR_PREM</vt:lpstr>
      <vt:lpstr>DIR_REFUNDS</vt:lpstr>
      <vt:lpstr>DIR_RISK</vt:lpstr>
      <vt:lpstr>DIRECTOR_1_FNAME</vt:lpstr>
      <vt:lpstr>DIRECTOR_1_LNAME</vt:lpstr>
      <vt:lpstr>DIRECTOR_1_MIDDLE</vt:lpstr>
      <vt:lpstr>DIRECTOR_10_FNAME</vt:lpstr>
      <vt:lpstr>DIRECTOR_10_LNAME</vt:lpstr>
      <vt:lpstr>DIRECTOR_10_MIDDLE</vt:lpstr>
      <vt:lpstr>DIRECTOR_2_FNAME</vt:lpstr>
      <vt:lpstr>DIRECTOR_2_LNAME</vt:lpstr>
      <vt:lpstr>DIRECTOR_2_MIDDLE</vt:lpstr>
      <vt:lpstr>DIRECTOR_3_FNAME</vt:lpstr>
      <vt:lpstr>DIRECTOR_3_LNAME</vt:lpstr>
      <vt:lpstr>DIRECTOR_3_MIDDLE</vt:lpstr>
      <vt:lpstr>DIRECTOR_4_FNAME</vt:lpstr>
      <vt:lpstr>DIRECTOR_4_LNAME</vt:lpstr>
      <vt:lpstr>DIRECTOR_4_MIDDLE</vt:lpstr>
      <vt:lpstr>DIRECTOR_5_FNAME</vt:lpstr>
      <vt:lpstr>DIRECTOR_5_LNAME</vt:lpstr>
      <vt:lpstr>DIRECTOR_5_MIDDLE</vt:lpstr>
      <vt:lpstr>DIRECTOR_6_FNAME</vt:lpstr>
      <vt:lpstr>DIRECTOR_6_LNAME</vt:lpstr>
      <vt:lpstr>DIRECTOR_6_MIDDLE</vt:lpstr>
      <vt:lpstr>DIRECTOR_7_FNAME</vt:lpstr>
      <vt:lpstr>DIRECTOR_7_LNAME</vt:lpstr>
      <vt:lpstr>DIRECTOR_7_MIDDLE</vt:lpstr>
      <vt:lpstr>DIRECTOR_8_FNAME</vt:lpstr>
      <vt:lpstr>DIRECTOR_8_LNAME</vt:lpstr>
      <vt:lpstr>DIRECTOR_8_MIDDLE</vt:lpstr>
      <vt:lpstr>DIRECTOR_9_FNAME</vt:lpstr>
      <vt:lpstr>DIRECTOR_9_LNAME</vt:lpstr>
      <vt:lpstr>DIRECTOR_9_MIDDLE</vt:lpstr>
      <vt:lpstr>EMAIL</vt:lpstr>
      <vt:lpstr>EXP_ADVRT</vt:lpstr>
      <vt:lpstr>EXP_BOARDS</vt:lpstr>
      <vt:lpstr>EXP_DEPRC</vt:lpstr>
      <vt:lpstr>EXP_DIR</vt:lpstr>
      <vt:lpstr>EXP_EMP_REL</vt:lpstr>
      <vt:lpstr>EXP_EQUIP</vt:lpstr>
      <vt:lpstr>EXP_INTEREST</vt:lpstr>
      <vt:lpstr>EXP_INVEST</vt:lpstr>
      <vt:lpstr>EXP_LEGAL</vt:lpstr>
      <vt:lpstr>EXP_MISC</vt:lpstr>
      <vt:lpstr>EXP_POSTAGE</vt:lpstr>
      <vt:lpstr>EXP_PRINTING</vt:lpstr>
      <vt:lpstr>EXP_RE_EXP</vt:lpstr>
      <vt:lpstr>EXP_RE_INS</vt:lpstr>
      <vt:lpstr>EXP_RE_TAX</vt:lpstr>
      <vt:lpstr>EXP_RENT</vt:lpstr>
      <vt:lpstr>EXP_REPRTS</vt:lpstr>
      <vt:lpstr>EXP_SALARIES</vt:lpstr>
      <vt:lpstr>EXP_SEMINAR</vt:lpstr>
      <vt:lpstr>EXP_TAXES</vt:lpstr>
      <vt:lpstr>EXP_TOT_UNDW</vt:lpstr>
      <vt:lpstr>EXP_TRAVEL</vt:lpstr>
      <vt:lpstr>FILING_YEAR</vt:lpstr>
      <vt:lpstr>GROSS_INFORCE</vt:lpstr>
      <vt:lpstr>GROSS_PROF_LOSS</vt:lpstr>
      <vt:lpstr>GUARANTY</vt:lpstr>
      <vt:lpstr>'Page 9-A'!INTEREST_MONTH_LIST</vt:lpstr>
      <vt:lpstr>'Page 9-B'!INTEREST_MONTH_LIST</vt:lpstr>
      <vt:lpstr>'Page 9-C'!INTEREST_MONTH_LIST</vt:lpstr>
      <vt:lpstr>INTEREST_MONTH_LIST</vt:lpstr>
      <vt:lpstr>INVEST_INCOME</vt:lpstr>
      <vt:lpstr>LIABILITIES</vt:lpstr>
      <vt:lpstr>MAIL_ADDRESS</vt:lpstr>
      <vt:lpstr>MAIL_CITY</vt:lpstr>
      <vt:lpstr>MAIL_STATE</vt:lpstr>
      <vt:lpstr>MAIL_ZIP</vt:lpstr>
      <vt:lpstr>'Page 9-A'!MATURITY_MONTH_LIST</vt:lpstr>
      <vt:lpstr>'Page 9-B'!MATURITY_MONTH_LIST</vt:lpstr>
      <vt:lpstr>'Page 9-C'!MATURITY_MONTH_LIST</vt:lpstr>
      <vt:lpstr>MATURITY_MONTH_LIST</vt:lpstr>
      <vt:lpstr>MoCounties</vt:lpstr>
      <vt:lpstr>NAIC_GROUP</vt:lpstr>
      <vt:lpstr>NAIC_NUMBER</vt:lpstr>
      <vt:lpstr>NET_EARN_INC</vt:lpstr>
      <vt:lpstr>NET_INFORCE</vt:lpstr>
      <vt:lpstr>NET_INVST_INC</vt:lpstr>
      <vt:lpstr>NET_LOSS_ADJ</vt:lpstr>
      <vt:lpstr>NET_LOSS_ADJ_EXP_INCR</vt:lpstr>
      <vt:lpstr>NET_PREM</vt:lpstr>
      <vt:lpstr>NET_PROF_LOSS_SUR</vt:lpstr>
      <vt:lpstr>NET_PROF_LOSS_SUR1</vt:lpstr>
      <vt:lpstr>NET_PROF_LOSS_SUR2</vt:lpstr>
      <vt:lpstr>NET_PROF_LOSS_SUR3</vt:lpstr>
      <vt:lpstr>NET_PROF_LOSS_UI</vt:lpstr>
      <vt:lpstr>NO_POLICIES</vt:lpstr>
      <vt:lpstr>NON_ASSESSABLE</vt:lpstr>
      <vt:lpstr>OTHER_INCOME</vt:lpstr>
      <vt:lpstr>OTHER_SURPLUS</vt:lpstr>
      <vt:lpstr>PART_RANGE</vt:lpstr>
      <vt:lpstr>PART1</vt:lpstr>
      <vt:lpstr>PART2</vt:lpstr>
      <vt:lpstr>PG8_MORT_LOAN</vt:lpstr>
      <vt:lpstr>PHONE</vt:lpstr>
      <vt:lpstr>PRESIDENT_FNAME</vt:lpstr>
      <vt:lpstr>PRESIDENT_LNAME</vt:lpstr>
      <vt:lpstr>PRESIDENT_MIDDLE</vt:lpstr>
      <vt:lpstr>PRESIDENT_SIGN</vt:lpstr>
      <vt:lpstr>'Page 6'!Print_Area</vt:lpstr>
      <vt:lpstr>'Page 9'!Print_Area</vt:lpstr>
      <vt:lpstr>'Page 9-A'!Print_Area</vt:lpstr>
      <vt:lpstr>'Page 9-B'!Print_Area</vt:lpstr>
      <vt:lpstr>'Page 9-C'!Print_Area</vt:lpstr>
      <vt:lpstr>RE_BOOK_VALUE</vt:lpstr>
      <vt:lpstr>REVISION</vt:lpstr>
      <vt:lpstr>Revision1</vt:lpstr>
      <vt:lpstr>Revision10</vt:lpstr>
      <vt:lpstr>Revision10a</vt:lpstr>
      <vt:lpstr>Revision11</vt:lpstr>
      <vt:lpstr>Revision11a</vt:lpstr>
      <vt:lpstr>Revision11b</vt:lpstr>
      <vt:lpstr>Revision11c</vt:lpstr>
      <vt:lpstr>Revision12</vt:lpstr>
      <vt:lpstr>Revision2</vt:lpstr>
      <vt:lpstr>Revision3</vt:lpstr>
      <vt:lpstr>Revision4</vt:lpstr>
      <vt:lpstr>Revision5</vt:lpstr>
      <vt:lpstr>Revision6</vt:lpstr>
      <vt:lpstr>Revision7</vt:lpstr>
      <vt:lpstr>Revision8</vt:lpstr>
      <vt:lpstr>Revision9</vt:lpstr>
      <vt:lpstr>Revision9a</vt:lpstr>
      <vt:lpstr>Revision9b</vt:lpstr>
      <vt:lpstr>Revision9c</vt:lpstr>
      <vt:lpstr>RevisionCover</vt:lpstr>
      <vt:lpstr>SCH_A</vt:lpstr>
      <vt:lpstr>SCH_D_PT_1</vt:lpstr>
      <vt:lpstr>'Page 10-A'!SCH_D_PT_2</vt:lpstr>
      <vt:lpstr>SCH_D_PT_2</vt:lpstr>
      <vt:lpstr>SCH_D_PT_3</vt:lpstr>
      <vt:lpstr>SECRETARY_FNAME</vt:lpstr>
      <vt:lpstr>SECRETARY_LNAME</vt:lpstr>
      <vt:lpstr>SECRETARY_MIDDLE</vt:lpstr>
      <vt:lpstr>SECRETARY_SIGN</vt:lpstr>
      <vt:lpstr>SERV_ANNUAL</vt:lpstr>
      <vt:lpstr>SERV_AUDIT</vt:lpstr>
      <vt:lpstr>SERV_BUDGET</vt:lpstr>
      <vt:lpstr>SERV_COMPIL</vt:lpstr>
      <vt:lpstr>SERV_FINANCIAL</vt:lpstr>
      <vt:lpstr>SERV_INCOME_TAX</vt:lpstr>
      <vt:lpstr>SERV_OTHER</vt:lpstr>
      <vt:lpstr>SERV_PREM_TAX</vt:lpstr>
      <vt:lpstr>SERV_REVIEW</vt:lpstr>
      <vt:lpstr>STATE</vt:lpstr>
      <vt:lpstr>SURPLUS_NOTES</vt:lpstr>
      <vt:lpstr>TOT_BOND</vt:lpstr>
      <vt:lpstr>TOT_DEP</vt:lpstr>
      <vt:lpstr>TOT_DEPOSITS</vt:lpstr>
      <vt:lpstr>TOT_EXP</vt:lpstr>
      <vt:lpstr>TOT_INCOME</vt:lpstr>
      <vt:lpstr>TOT_INVEST</vt:lpstr>
      <vt:lpstr>TOT_INVESTMENTS</vt:lpstr>
      <vt:lpstr>TOT_LOSS_INCR</vt:lpstr>
      <vt:lpstr>TOT_LOSS_PD</vt:lpstr>
      <vt:lpstr>TOT_MFUND</vt:lpstr>
      <vt:lpstr>TOT_NET_EARNED</vt:lpstr>
      <vt:lpstr>TOT_NET_WRITTEN</vt:lpstr>
      <vt:lpstr>TOT_OTHER</vt:lpstr>
      <vt:lpstr>TOT_STOCK</vt:lpstr>
      <vt:lpstr>TOT_SURPLUS</vt:lpstr>
      <vt:lpstr>TREASURER_FNAME</vt:lpstr>
      <vt:lpstr>TREASURER_LNAME</vt:lpstr>
      <vt:lpstr>TREASURER_MIDDLE</vt:lpstr>
      <vt:lpstr>UDRW_INCOME</vt:lpstr>
      <vt:lpstr>UNEARNED_CURRENT</vt:lpstr>
      <vt:lpstr>UNEARNED_PREMIUM</vt:lpstr>
      <vt:lpstr>UNEARNED_PRIOR</vt:lpstr>
      <vt:lpstr>Version</vt:lpstr>
      <vt:lpstr>VICE_PRES_1_FNAME</vt:lpstr>
      <vt:lpstr>VICE_PRES_1_LNAME</vt:lpstr>
      <vt:lpstr>VICE_PRES_1_MIDDLE</vt:lpstr>
      <vt:lpstr>VICE_PRES_2_FNAME</vt:lpstr>
      <vt:lpstr>VICE_PRES_2_LNAME</vt:lpstr>
      <vt:lpstr>VICE_PRES_2_MIDDLE</vt:lpstr>
      <vt:lpstr>VICE_PRES_3_FNAME</vt:lpstr>
      <vt:lpstr>VICE_PRES_3_LNAME</vt:lpstr>
      <vt:lpstr>VICE_PRES_3_MIDDLE</vt:lpstr>
      <vt:lpstr>ZIP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Missouri Mutual Annual Statement</dc:title>
  <dc:creator/>
  <cp:lastModifiedBy/>
  <dcterms:created xsi:type="dcterms:W3CDTF">2018-09-26T22:02:30Z</dcterms:created>
  <dcterms:modified xsi:type="dcterms:W3CDTF">2024-12-20T14:46:19Z</dcterms:modified>
</cp:coreProperties>
</file>