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ksh 1 - Market Experience" sheetId="1" r:id="rId4"/>
    <sheet state="visible" name="Wksh 2 - Plan Product Info" sheetId="2" r:id="rId5"/>
    <sheet state="visible" name="Wksh 3 - Rating Areas" sheetId="3" r:id="rId6"/>
    <sheet state="hidden" name="PlanTemplate" sheetId="4" r:id="rId7"/>
  </sheets>
  <definedNames>
    <definedName localSheetId="0" name="TitleRegion8.B41.G46.1">'Wksh 1 - Market Experience'!$B$41:$D$41</definedName>
    <definedName localSheetId="1" name="ColumnTitleRegion3.A24.A44.2">'Wksh 2 - Plan Product Info'!$A$24</definedName>
    <definedName name="YesNo">PlanTemplate!$O$10:$O$11</definedName>
    <definedName localSheetId="0" name="RowTitleRegion9.B48.F48.1">'Wksh 1 - Market Experience'!$B$48</definedName>
    <definedName name="RatingAreas">PlanTemplate!$K$10</definedName>
    <definedName localSheetId="0" name="RowTitleRegion1.B3.C5.1">'Wksh 1 - Market Experience'!$B$3:$B$5</definedName>
    <definedName localSheetId="0" name="RowTitleRegion3.B12.F12.1">'Wksh 1 - Market Experience'!$B$12</definedName>
    <definedName name="ProductYears">#REF!</definedName>
    <definedName name="StateList">PlanTemplate!$L$10:$L$60</definedName>
    <definedName name="CategoryList">PlanTemplate!$M$10:$M$12</definedName>
    <definedName name="ProductYearsSG">#REF!</definedName>
    <definedName localSheetId="1" name="ColumnTitleRegion4.B9.B82.2">'Wksh 2 - Plan Product Info'!$B$9</definedName>
    <definedName name="MetalLevels">PlanTemplate!$N$10:$N$15</definedName>
    <definedName localSheetId="2" name="ColumnTitleRegion1.A5.B1000.3">'Wksh 3 - Rating Areas'!$A$5:$B$5</definedName>
    <definedName localSheetId="1" name="RowTitleRegion2.E4.F5.2">'Wksh 2 - Plan Product Info'!$E$4:$E$5</definedName>
    <definedName localSheetId="1" name="RowTitleRegion1.C3.D5.2">'Wksh 2 - Plan Product Info'!$C$3:$C$5</definedName>
    <definedName name="FormulaBlock">PlanTemplate!$D$26:$D$82</definedName>
    <definedName localSheetId="0" name="RowTitleRegion7.B38.F39.1">'Wksh 1 - Market Experience'!$B$38:$B$39</definedName>
    <definedName localSheetId="0" name="RowTitleRegion6.B32.F36.1">'Wksh 1 - Market Experience'!$B$32:$D$36</definedName>
    <definedName localSheetId="1" name="RowTitleRegion5.C10.XFD82.2">'Wksh 2 - Plan Product Info'!$C$10:$C$82</definedName>
    <definedName localSheetId="0" name="TitleRegion4.B13.F19.1">'Wksh 1 - Market Experience'!$B$13</definedName>
    <definedName localSheetId="0" name="RowTitleRegion2.D4.E5.1">'Wksh 1 - Market Experience'!$D$4:$D$5</definedName>
    <definedName name="DataEntryBlock">PlanTemplate!$E$10:$E$82</definedName>
    <definedName localSheetId="0" name="TitleRegion5.B22.H30.1">'Wksh 1 - Market Experience'!$B$22:$B$23</definedName>
  </definedNames>
  <calcPr/>
</workbook>
</file>

<file path=xl/sharedStrings.xml><?xml version="1.0" encoding="utf-8"?>
<sst xmlns="http://schemas.openxmlformats.org/spreadsheetml/2006/main" count="419" uniqueCount="229">
  <si>
    <t>Press TAB and directional arrow keys to read through the document. If macros are disabled, press and hold the ALT key and press the F, then I, and then N key. After that, select the Enable All Content option by pressing enter. (note that you can also press the C key to select "Enable All Content")  Instructions can be found in cells K1 through K4. If screen reader fails to announce a cell after performing a dropdown selection, please press F2 and then ESC to force the screen reader to resume.</t>
  </si>
  <si>
    <r>
      <rPr>
        <rFont val="Calibri"/>
        <b/>
        <color rgb="FF000000"/>
        <sz val="14.0"/>
      </rPr>
      <t xml:space="preserve">Unified Rate Review v6.0 </t>
    </r>
    <r>
      <rPr>
        <rFont val="Calibri"/>
        <b/>
        <color theme="0"/>
        <sz val="14.0"/>
      </rPr>
      <t>[assistive technology users, please reference cell A1 for instructions]</t>
    </r>
  </si>
  <si>
    <t>To add a product to Worksheet 2 - Plan Product Info, select the Add Product button or Ctrl + Shift + P.</t>
  </si>
  <si>
    <t>To add a plan to Worksheet 2 - Plan Product Info, select the Add Plan button or Ctrl + Shift + L.</t>
  </si>
  <si>
    <t>Company Legal Name:</t>
  </si>
  <si>
    <t>To validate, select the Validate button or Ctrl + Shift + I.</t>
  </si>
  <si>
    <t>HIOS Issuer ID:</t>
  </si>
  <si>
    <t>State:</t>
  </si>
  <si>
    <t>To finalize, select the Finalize button or Ctrl + Shift + F.</t>
  </si>
  <si>
    <t>Effective Date of Rate Change(s):</t>
  </si>
  <si>
    <t xml:space="preserve">Market: </t>
  </si>
  <si>
    <t>Market Level Calculations (Same for all Plans)</t>
  </si>
  <si>
    <t>Section I: Experience Period Data</t>
  </si>
  <si>
    <t>Experience Period:</t>
  </si>
  <si>
    <t>to</t>
  </si>
  <si>
    <t>Total</t>
  </si>
  <si>
    <t>PMPM</t>
  </si>
  <si>
    <t>Allowed Claims</t>
  </si>
  <si>
    <t>Reinsurance</t>
  </si>
  <si>
    <t>Incurred Claims in Experience Period</t>
  </si>
  <si>
    <t>Risk Adjustment</t>
  </si>
  <si>
    <t>Experience Period Premium</t>
  </si>
  <si>
    <t>Experience Period Member Months</t>
  </si>
  <si>
    <t>Section II: Projections</t>
  </si>
  <si>
    <t>Year 1 Trend</t>
  </si>
  <si>
    <t>Year 2 Trend</t>
  </si>
  <si>
    <t>Benefit Category</t>
  </si>
  <si>
    <t>Experience Period Index Rate PMPM</t>
  </si>
  <si>
    <t>Cost</t>
  </si>
  <si>
    <t>Utilization</t>
  </si>
  <si>
    <t>Trended EHB Allowed Claims PMPM</t>
  </si>
  <si>
    <t>Inpatient Hospital</t>
  </si>
  <si>
    <t>Outpatient Hospital</t>
  </si>
  <si>
    <t>Professional</t>
  </si>
  <si>
    <t>Other Medical</t>
  </si>
  <si>
    <t>Capitation</t>
  </si>
  <si>
    <t>Prescription Drug</t>
  </si>
  <si>
    <t>Morbidity Adjustment</t>
  </si>
  <si>
    <t>Demographic Shift</t>
  </si>
  <si>
    <t>Plan Design Changes</t>
  </si>
  <si>
    <t>Other</t>
  </si>
  <si>
    <t>Adjusted Trended EHB Allowed Claims PMPM for</t>
  </si>
  <si>
    <t>Manual EHB Allowed Claims PMPM</t>
  </si>
  <si>
    <t>Applied Credibility %</t>
  </si>
  <si>
    <t>Projected Period Totals</t>
  </si>
  <si>
    <t>Projected Index Rate for</t>
  </si>
  <si>
    <t>Risk Adjustment Payment/Charge</t>
  </si>
  <si>
    <t>Exchange User Fees</t>
  </si>
  <si>
    <t>Market Adjusted Index Rate</t>
  </si>
  <si>
    <t>Projected Member Months</t>
  </si>
  <si>
    <r>
      <rPr>
        <rFont val="Calibri"/>
        <b/>
        <color rgb="FF000000"/>
        <sz val="11.0"/>
      </rPr>
      <t xml:space="preserve">Information Not Releasable to the Public Unless Authorized by Law: </t>
    </r>
    <r>
      <rPr>
        <rFont val="Calibri"/>
        <color theme="1"/>
        <sz val="11.0"/>
      </rPr>
      <t xml:space="preserve"> This information has not been publically disclosed and may be privileged and confidential. It is for internal government use only and must not be disseminated, distributed, or copied to persons not authorized to receive the information.  Unauthorized disclosure may result in prosecution to the full extent of the law.  </t>
    </r>
  </si>
  <si>
    <t>Press TAB and directional arrow keys to read through the document. If macros are disabled, press and hold the ALT key and press the F, then I, and then N key. After that, select the Enable All Content option by pressing enter. (note that you can also press the C key to select "Enable All Content")  Instructions can be found in cells P1 through P6. If screen reader fails to announce a cell after performing a dropdown selection, please press F2 and then ESC to force the screen reader to resume.</t>
  </si>
  <si>
    <r>
      <rPr>
        <rFont val="Calibri"/>
        <b/>
        <color rgb="FF000000"/>
        <sz val="14.0"/>
      </rPr>
      <t xml:space="preserve">Product-Plan Data Collection </t>
    </r>
    <r>
      <rPr>
        <rFont val="Calibri"/>
        <b/>
        <color theme="0"/>
        <sz val="14.0"/>
      </rPr>
      <t>[assistive technology users, please reference cell A1 for instructions]</t>
    </r>
  </si>
  <si>
    <t>To remove a product, navigate to the corresponding Product Name/Product ID field and select the Remove Product button or Ctrl + Shift + Q.</t>
  </si>
  <si>
    <t>To remove a plan, navigate to the corresponding Plan Name/Plan ID field and select the Remove Plan button or Ctrl + Shift + A.</t>
  </si>
  <si>
    <t>Product/Plan Level Calculations</t>
  </si>
  <si>
    <t>Field #</t>
  </si>
  <si>
    <t>Section I: General Product and Plan Information</t>
  </si>
  <si>
    <t>1.1</t>
  </si>
  <si>
    <t>Product Name</t>
  </si>
  <si>
    <t>1.2</t>
  </si>
  <si>
    <t>Product ID</t>
  </si>
  <si>
    <t>1.3</t>
  </si>
  <si>
    <t>Plan Name</t>
  </si>
  <si>
    <t>1.4</t>
  </si>
  <si>
    <t>Plan ID (Standard Component ID)</t>
  </si>
  <si>
    <t>1.5</t>
  </si>
  <si>
    <t>Metal</t>
  </si>
  <si>
    <t>1.6</t>
  </si>
  <si>
    <t>AV Metal Value</t>
  </si>
  <si>
    <t>1.7</t>
  </si>
  <si>
    <t>Plan Category</t>
  </si>
  <si>
    <t>1.8</t>
  </si>
  <si>
    <t>Plan Type</t>
  </si>
  <si>
    <t>1.9</t>
  </si>
  <si>
    <t>Exchange Plan?</t>
  </si>
  <si>
    <t>1.10</t>
  </si>
  <si>
    <t>Effective Date of Proposed Rates</t>
  </si>
  <si>
    <t>1.11</t>
  </si>
  <si>
    <t>Cumulative Rate Change %  (over 12 mos prior)</t>
  </si>
  <si>
    <t>1.12</t>
  </si>
  <si>
    <t>Product Rate Increase %</t>
  </si>
  <si>
    <t>1.13</t>
  </si>
  <si>
    <t>Submission Level Rate Increase %</t>
  </si>
  <si>
    <t>Worksheet 1 Totals</t>
  </si>
  <si>
    <t>Section II: Experience Period and Current Plan Level Information</t>
  </si>
  <si>
    <t>2.1</t>
  </si>
  <si>
    <t>2.2</t>
  </si>
  <si>
    <t>2.3</t>
  </si>
  <si>
    <t>2.4</t>
  </si>
  <si>
    <t>Member Cost Sharing</t>
  </si>
  <si>
    <t>2.5</t>
  </si>
  <si>
    <t>Cost Sharing Reduction</t>
  </si>
  <si>
    <t>2.6</t>
  </si>
  <si>
    <t>Incurred Claims</t>
  </si>
  <si>
    <t>2.7</t>
  </si>
  <si>
    <t>Risk Adjustment Transfer Amount</t>
  </si>
  <si>
    <t>2.8</t>
  </si>
  <si>
    <t>Premium</t>
  </si>
  <si>
    <t>2.9</t>
  </si>
  <si>
    <t>2.10</t>
  </si>
  <si>
    <t>Current Enrollment</t>
  </si>
  <si>
    <t>2.11</t>
  </si>
  <si>
    <t>Current Premium PMPM</t>
  </si>
  <si>
    <t>2.12</t>
  </si>
  <si>
    <t>Loss Ratio</t>
  </si>
  <si>
    <t>Per Member Per Month</t>
  </si>
  <si>
    <t>2.13</t>
  </si>
  <si>
    <t>2.14</t>
  </si>
  <si>
    <t>2.15</t>
  </si>
  <si>
    <t>2.16</t>
  </si>
  <si>
    <t>2.17</t>
  </si>
  <si>
    <t>2.18</t>
  </si>
  <si>
    <t>2.19</t>
  </si>
  <si>
    <t>Section III: Plan Adjustment Factors</t>
  </si>
  <si>
    <t>3.1</t>
  </si>
  <si>
    <t>3.2</t>
  </si>
  <si>
    <t>3.3</t>
  </si>
  <si>
    <t>AV and Cost Sharing Design of Plan</t>
  </si>
  <si>
    <t>3.4</t>
  </si>
  <si>
    <t>Provider Network Adjustment</t>
  </si>
  <si>
    <t>3.5</t>
  </si>
  <si>
    <t>Benefits in Addition to EHB</t>
  </si>
  <si>
    <t>Administrative Costs</t>
  </si>
  <si>
    <t>3.6</t>
  </si>
  <si>
    <t>Administrative Expense</t>
  </si>
  <si>
    <t>3.7</t>
  </si>
  <si>
    <t>Taxes and Fees</t>
  </si>
  <si>
    <t>3.8</t>
  </si>
  <si>
    <t>Profit &amp; Risk Load</t>
  </si>
  <si>
    <t>3.9</t>
  </si>
  <si>
    <t>Catastrophic Adjustment</t>
  </si>
  <si>
    <t>3.10</t>
  </si>
  <si>
    <t>Plan Adjusted Index Rate</t>
  </si>
  <si>
    <t>3.11</t>
  </si>
  <si>
    <t>Age Calibration Factor</t>
  </si>
  <si>
    <t>3.12</t>
  </si>
  <si>
    <t>Geographic Calibration Factor</t>
  </si>
  <si>
    <t>3.13</t>
  </si>
  <si>
    <t>Tobacco Calibration Factor</t>
  </si>
  <si>
    <t>3.14</t>
  </si>
  <si>
    <t>Calibrated Plan Adjusted Index Rate</t>
  </si>
  <si>
    <t>Section IV: Projected Plan Level Information</t>
  </si>
  <si>
    <t>4.1</t>
  </si>
  <si>
    <t>4.2</t>
  </si>
  <si>
    <t>4.3</t>
  </si>
  <si>
    <t>4.4</t>
  </si>
  <si>
    <t>4.5</t>
  </si>
  <si>
    <t>4.6</t>
  </si>
  <si>
    <t>4.7</t>
  </si>
  <si>
    <t>4.8</t>
  </si>
  <si>
    <t>4.9</t>
  </si>
  <si>
    <t>4.10</t>
  </si>
  <si>
    <t>4.11</t>
  </si>
  <si>
    <t>4.12</t>
  </si>
  <si>
    <t>4.13</t>
  </si>
  <si>
    <t>4.14</t>
  </si>
  <si>
    <t>4.15</t>
  </si>
  <si>
    <t>4.16</t>
  </si>
  <si>
    <t>4.17</t>
  </si>
  <si>
    <r>
      <rPr>
        <rFont val="Arial"/>
        <b/>
        <color theme="1"/>
        <sz val="12.0"/>
      </rPr>
      <t>Rating Area Data Collection</t>
    </r>
    <r>
      <rPr>
        <rFont val="Arial"/>
        <b/>
        <color theme="0"/>
        <sz val="12.0"/>
      </rPr>
      <t xml:space="preserve"> [assistive technology users, please reference cell A2 for instructions]</t>
    </r>
  </si>
  <si>
    <t>Specify the total number of Rating Areas in your State by selecting the Create Rating Areas button or Ctrl + Shift + R.</t>
  </si>
  <si>
    <t>Press TAB and directional arrow keys to read through the document. If macros are disabled, press and hold the ALT key and press the F, then I, and then N key. After that, select the Enable All Content option by pressing enter. (note that you can also press the C key to select "Enable All Content")  Instructions can be found in cells C1 through C4. If screen reader fails to announce a cell after performing a dropdown selection, please press F2 and then ESC to force the screen reader to resume.</t>
  </si>
  <si>
    <t>Select only the Rating Areas you are offering plans within and add a factor for each area.</t>
  </si>
  <si>
    <t>Rating Area</t>
  </si>
  <si>
    <t>Rating Factor</t>
  </si>
  <si>
    <t>Product-Plan Data Collection</t>
  </si>
  <si>
    <t>AL</t>
  </si>
  <si>
    <t>New</t>
  </si>
  <si>
    <t>Platinum</t>
  </si>
  <si>
    <t>Yes</t>
  </si>
  <si>
    <t>AK</t>
  </si>
  <si>
    <t>Renewing</t>
  </si>
  <si>
    <t>Gold</t>
  </si>
  <si>
    <t>No</t>
  </si>
  <si>
    <t>AZ</t>
  </si>
  <si>
    <t>Terminated</t>
  </si>
  <si>
    <t>Silver</t>
  </si>
  <si>
    <t>AR</t>
  </si>
  <si>
    <t>Bronze</t>
  </si>
  <si>
    <t>CA</t>
  </si>
  <si>
    <t>Catastrophic</t>
  </si>
  <si>
    <t>CO</t>
  </si>
  <si>
    <t>Not Applicable</t>
  </si>
  <si>
    <t>CT</t>
  </si>
  <si>
    <t>DC</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</si>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</sst>
</file>

<file path=xl/styles.xml><?xml version="1.0" encoding="utf-8"?>
<styleSheet xmlns="http://schemas.openxmlformats.org/spreadsheetml/2006/main" xmlns:x14ac="http://schemas.microsoft.com/office/spreadsheetml/2009/9/ac" xmlns:mc="http://schemas.openxmlformats.org/markup-compatibility/2006">
  <numFmts count="10">
    <numFmt numFmtId="164" formatCode="_(* #,##0_);_(* \(#,##0\);_(* &quot;-&quot;??_);_(@_)"/>
    <numFmt numFmtId="165" formatCode="&quot;$&quot;#,##0.00"/>
    <numFmt numFmtId="166" formatCode="&quot;$&quot;#,##0_);[Red]\(&quot;$&quot;#,##0\)"/>
    <numFmt numFmtId="167" formatCode="_(* #,##0.00_);_(* \(#,##0.00\);_(* &quot;-&quot;??_);_(@_)"/>
    <numFmt numFmtId="168" formatCode="0.000"/>
    <numFmt numFmtId="169" formatCode="_(&quot;$&quot;* #,##0.00_);_(&quot;$&quot;* \(#,##0.00\);_(&quot;$&quot;* &quot;-&quot;??_);_(@_)"/>
    <numFmt numFmtId="170" formatCode="_(* #,##0.000_);_(* \(#,##0.000\);_(* &quot;-&quot;??_);_(@_)"/>
    <numFmt numFmtId="171" formatCode="0.0%"/>
    <numFmt numFmtId="172" formatCode="&quot;$&quot;#,##0"/>
    <numFmt numFmtId="173" formatCode="0.0000"/>
  </numFmts>
  <fonts count="30">
    <font>
      <sz val="11.0"/>
      <color theme="1"/>
      <name val="Calibri"/>
      <scheme val="minor"/>
    </font>
    <font>
      <u/>
      <sz val="11.0"/>
      <color theme="0"/>
      <name val="Calibri"/>
    </font>
    <font>
      <b/>
      <sz val="14.0"/>
      <color rgb="FF000000"/>
      <name val="Calibri"/>
    </font>
    <font>
      <sz val="11.0"/>
      <color theme="1"/>
      <name val="Calibri"/>
    </font>
    <font>
      <i/>
      <sz val="11.0"/>
      <color theme="1"/>
      <name val="Calibri"/>
    </font>
    <font>
      <sz val="12.0"/>
      <color rgb="FF000000"/>
      <name val="Calibri"/>
    </font>
    <font>
      <b/>
      <sz val="10.0"/>
      <color rgb="FF000000"/>
      <name val="Calibri"/>
    </font>
    <font>
      <b/>
      <sz val="11.0"/>
      <color rgb="FF000000"/>
      <name val="Calibri"/>
    </font>
    <font/>
    <font>
      <b/>
      <sz val="11.0"/>
      <color theme="1"/>
      <name val="Calibri"/>
    </font>
    <font>
      <b/>
      <u/>
      <sz val="11.0"/>
      <color theme="1"/>
      <name val="Calibri"/>
    </font>
    <font>
      <sz val="11.0"/>
      <color rgb="FF000000"/>
      <name val="Calibri"/>
    </font>
    <font>
      <u/>
      <sz val="11.0"/>
      <color theme="1"/>
      <name val="Calibri"/>
    </font>
    <font>
      <u/>
      <sz val="11.0"/>
      <color theme="1"/>
      <name val="Calibri"/>
    </font>
    <font>
      <b/>
      <u/>
      <sz val="11.0"/>
      <color rgb="FF000000"/>
      <name val="Calibri"/>
    </font>
    <font>
      <u/>
      <sz val="11.0"/>
      <color theme="1"/>
      <name val="Calibri"/>
    </font>
    <font>
      <u/>
      <sz val="11.0"/>
      <color theme="1"/>
      <name val="Calibri"/>
    </font>
    <font>
      <b/>
      <u/>
      <sz val="11.0"/>
      <color theme="1"/>
      <name val="Calibri"/>
    </font>
    <font>
      <u/>
      <sz val="11.0"/>
      <color theme="1"/>
      <name val="Calibri"/>
    </font>
    <font>
      <u/>
      <sz val="11.0"/>
      <color theme="1"/>
      <name val="Calibri"/>
    </font>
    <font>
      <b/>
      <u/>
      <sz val="11.0"/>
      <color rgb="FF000000"/>
      <name val="Calibri"/>
    </font>
    <font>
      <sz val="11.0"/>
      <color theme="0"/>
      <name val="Calibri"/>
    </font>
    <font>
      <sz val="14.0"/>
      <color rgb="FF000000"/>
      <name val="Calibri"/>
    </font>
    <font>
      <b/>
      <sz val="10.0"/>
      <color theme="1"/>
      <name val="Calibri"/>
    </font>
    <font>
      <color theme="1"/>
      <name val="Calibri"/>
      <scheme val="minor"/>
    </font>
    <font>
      <u/>
      <sz val="11.0"/>
      <color theme="1"/>
      <name val="Calibri"/>
    </font>
    <font>
      <b/>
      <sz val="12.0"/>
      <color theme="1"/>
      <name val="Arial"/>
    </font>
    <font>
      <b/>
      <sz val="14.0"/>
      <color theme="1"/>
      <name val="Calibri"/>
    </font>
    <font>
      <sz val="10.0"/>
      <color theme="1"/>
      <name val="Arimo"/>
    </font>
    <font>
      <u/>
      <sz val="11.0"/>
      <color theme="1"/>
      <name val="Calibri"/>
    </font>
  </fonts>
  <fills count="7">
    <fill>
      <patternFill patternType="none"/>
    </fill>
    <fill>
      <patternFill patternType="lightGray"/>
    </fill>
    <fill>
      <patternFill patternType="solid">
        <fgColor rgb="FFFFFFFF"/>
        <bgColor rgb="FFFFFFFF"/>
      </patternFill>
    </fill>
    <fill>
      <patternFill patternType="solid">
        <fgColor rgb="FFB8CCE4"/>
        <bgColor rgb="FFB8CCE4"/>
      </patternFill>
    </fill>
    <fill>
      <patternFill patternType="solid">
        <fgColor rgb="FF92D050"/>
        <bgColor rgb="FF92D050"/>
      </patternFill>
    </fill>
    <fill>
      <patternFill patternType="solid">
        <fgColor theme="0"/>
        <bgColor theme="0"/>
      </patternFill>
    </fill>
    <fill>
      <patternFill patternType="solid">
        <fgColor rgb="FF595959"/>
        <bgColor rgb="FF595959"/>
      </patternFill>
    </fill>
  </fills>
  <borders count="62">
    <border/>
    <border>
      <left/>
      <right/>
      <top/>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style="medium">
        <color rgb="FF000000"/>
      </right>
      <top style="medium">
        <color rgb="FF000000"/>
      </top>
      <bottom/>
    </border>
    <border>
      <left/>
      <right style="medium">
        <color rgb="FF000000"/>
      </right>
      <top style="medium">
        <color rgb="FF000000"/>
      </top>
      <bottom/>
    </border>
    <border>
      <left style="medium">
        <color rgb="FF000000"/>
      </left>
      <top style="medium">
        <color rgb="FF000000"/>
      </top>
      <bottom style="thin">
        <color rgb="FF000000"/>
      </bottom>
    </border>
    <border>
      <right style="medium">
        <color rgb="FF000000"/>
      </right>
      <top style="medium">
        <color rgb="FF000000"/>
      </top>
      <bottom style="thin">
        <color rgb="FF000000"/>
      </bottom>
    </border>
    <border>
      <top style="medium">
        <color rgb="FF000000"/>
      </top>
      <bottom style="thin">
        <color rgb="FF000000"/>
      </bottom>
    </border>
    <border>
      <left style="medium">
        <color rgb="FF000000"/>
      </left>
      <right style="medium">
        <color rgb="FF000000"/>
      </right>
      <top style="medium">
        <color rgb="FF000000"/>
      </top>
    </border>
    <border>
      <left style="medium">
        <color rgb="FF000000"/>
      </left>
      <right style="medium">
        <color rgb="FF000000"/>
      </right>
      <top/>
      <bottom style="medium">
        <color rgb="FF000000"/>
      </bottom>
    </border>
    <border>
      <left/>
      <right style="medium">
        <color rgb="FF000000"/>
      </right>
      <top/>
      <bottom style="medium">
        <color rgb="FF000000"/>
      </bottom>
    </border>
    <border>
      <left style="medium">
        <color rgb="FF000000"/>
      </left>
      <right style="thin">
        <color rgb="FF000000"/>
      </right>
      <top style="thin">
        <color rgb="FF000000"/>
      </top>
      <bottom style="medium">
        <color rgb="FF000000"/>
      </bottom>
    </border>
    <border>
      <left/>
      <right style="thin">
        <color rgb="FF000000"/>
      </right>
      <top style="thin">
        <color rgb="FF000000"/>
      </top>
      <bottom style="medium">
        <color rgb="FF000000"/>
      </bottom>
    </border>
    <border>
      <bottom style="medium">
        <color rgb="FF000000"/>
      </bottom>
    </border>
    <border>
      <left style="medium">
        <color rgb="FF000000"/>
      </left>
      <right style="medium">
        <color rgb="FF000000"/>
      </right>
      <bottom style="medium">
        <color rgb="FF000000"/>
      </bottom>
    </border>
    <border>
      <left style="medium">
        <color rgb="FF000000"/>
      </left>
      <right style="medium">
        <color rgb="FF000000"/>
      </right>
      <top/>
      <bottom/>
    </border>
    <border>
      <left style="medium">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right style="medium">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bottom style="thin">
        <color rgb="FF000000"/>
      </bottom>
    </border>
    <border>
      <left/>
      <right style="medium">
        <color rgb="FF000000"/>
      </right>
      <top/>
      <bottom style="thin">
        <color rgb="FF000000"/>
      </bottom>
    </border>
    <border>
      <left/>
      <right style="medium">
        <color rgb="FF000000"/>
      </right>
      <top style="thin">
        <color rgb="FF000000"/>
      </top>
      <bottom style="thin">
        <color rgb="FF000000"/>
      </bottom>
    </border>
    <border>
      <left style="medium">
        <color rgb="FF000000"/>
      </left>
      <right style="thin">
        <color rgb="FF000000"/>
      </right>
      <top/>
      <bottom style="thin">
        <color rgb="FF000000"/>
      </bottom>
    </border>
    <border>
      <left style="medium">
        <color rgb="FF000000"/>
      </left>
      <right style="thin">
        <color rgb="FF000000"/>
      </right>
      <top/>
      <bottom style="medium">
        <color rgb="FF000000"/>
      </bottom>
    </border>
    <border>
      <left style="medium">
        <color rgb="FF000000"/>
      </left>
      <right style="medium">
        <color rgb="FF000000"/>
      </right>
    </border>
    <border>
      <left style="medium">
        <color rgb="FF000000"/>
      </left>
      <right style="medium">
        <color rgb="FF000000"/>
      </right>
      <top style="medium">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top style="medium">
        <color rgb="FF000000"/>
      </top>
      <bottom style="medium">
        <color rgb="FF000000"/>
      </bottom>
    </border>
    <border>
      <left/>
      <top/>
      <bottom/>
    </border>
    <border>
      <top/>
      <bottom/>
    </border>
    <border>
      <right/>
      <top/>
      <bottom/>
    </border>
    <border>
      <left/>
      <right/>
      <top style="thin">
        <color rgb="FF000000"/>
      </top>
      <bottom/>
    </border>
    <border>
      <left style="thin">
        <color rgb="FF000000"/>
      </left>
      <right style="thin">
        <color rgb="FF000000"/>
      </right>
      <top style="thin">
        <color rgb="FF000000"/>
      </top>
      <bottom/>
    </border>
    <border>
      <left style="thin">
        <color rgb="FF000000"/>
      </left>
      <right style="thin">
        <color rgb="FF000000"/>
      </right>
      <top/>
      <bottom/>
    </border>
    <border>
      <left style="thin">
        <color rgb="FF000000"/>
      </left>
      <right style="thin">
        <color rgb="FF000000"/>
      </right>
      <top/>
      <bottom style="thin">
        <color rgb="FF000000"/>
      </bottom>
    </border>
    <border>
      <left/>
      <right style="thin">
        <color rgb="FF000000"/>
      </right>
      <top style="thin">
        <color rgb="FF000000"/>
      </top>
      <bottom/>
    </border>
    <border>
      <left/>
      <right style="thin">
        <color rgb="FF000000"/>
      </right>
      <top/>
      <bottom style="thin">
        <color rgb="FF000000"/>
      </bottom>
    </border>
    <border>
      <left style="thin">
        <color rgb="FF000000"/>
      </left>
      <right/>
      <top style="thin">
        <color rgb="FF000000"/>
      </top>
      <bottom/>
    </border>
    <border>
      <left style="thin">
        <color rgb="FF000000"/>
      </left>
      <right/>
      <top/>
      <bottom style="thin">
        <color rgb="FF000000"/>
      </bottom>
    </border>
    <border>
      <left/>
      <right/>
      <top/>
      <bottom style="thin">
        <color rgb="FF000000"/>
      </bottom>
    </border>
    <border>
      <left/>
      <right style="thin">
        <color rgb="FF000000"/>
      </right>
      <top style="thin">
        <color rgb="FF000000"/>
      </top>
    </border>
    <border>
      <left/>
      <right style="thin">
        <color rgb="FF000000"/>
      </right>
    </border>
    <border>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233">
    <xf borderId="0" fillId="0" fontId="0" numFmtId="0" xfId="0" applyAlignment="1" applyFont="1">
      <alignment readingOrder="0" shrinkToFit="0" vertical="bottom" wrapText="0"/>
    </xf>
    <xf borderId="1" fillId="2" fontId="1" numFmtId="0" xfId="0" applyAlignment="1" applyBorder="1" applyFill="1" applyFont="1">
      <alignment shrinkToFit="0" vertical="top" wrapText="1"/>
    </xf>
    <xf borderId="1" fillId="2" fontId="2" numFmtId="0" xfId="0" applyAlignment="1" applyBorder="1" applyFont="1">
      <alignment horizontal="left"/>
    </xf>
    <xf borderId="1" fillId="2" fontId="2" numFmtId="0" xfId="0" applyBorder="1" applyFont="1"/>
    <xf borderId="1" fillId="2" fontId="3" numFmtId="0" xfId="0" applyBorder="1" applyFont="1"/>
    <xf borderId="1" fillId="2" fontId="4" numFmtId="0" xfId="0" applyBorder="1" applyFont="1"/>
    <xf borderId="1" fillId="2" fontId="5" numFmtId="0" xfId="0" applyBorder="1" applyFont="1"/>
    <xf borderId="2" fillId="3" fontId="6" numFmtId="49" xfId="0" applyAlignment="1" applyBorder="1" applyFill="1" applyFont="1" applyNumberFormat="1">
      <alignment horizontal="left" vertical="center"/>
    </xf>
    <xf borderId="3" fillId="3" fontId="6" numFmtId="49" xfId="0" applyAlignment="1" applyBorder="1" applyFont="1" applyNumberFormat="1">
      <alignment horizontal="left"/>
    </xf>
    <xf borderId="4" fillId="3" fontId="3" numFmtId="0" xfId="0" applyBorder="1" applyFont="1"/>
    <xf quotePrefix="1" borderId="1" fillId="2" fontId="5" numFmtId="0" xfId="0" applyAlignment="1" applyBorder="1" applyFont="1">
      <alignment horizontal="left"/>
    </xf>
    <xf borderId="5" fillId="3" fontId="6" numFmtId="0" xfId="0" applyAlignment="1" applyBorder="1" applyFont="1">
      <alignment horizontal="left" vertical="center"/>
    </xf>
    <xf borderId="1" fillId="2" fontId="5" numFmtId="0" xfId="0" applyAlignment="1" applyBorder="1" applyFont="1">
      <alignment horizontal="left"/>
    </xf>
    <xf borderId="1" fillId="2" fontId="6" numFmtId="14" xfId="0" applyAlignment="1" applyBorder="1" applyFont="1" applyNumberFormat="1">
      <alignment horizontal="left" vertical="center"/>
    </xf>
    <xf borderId="1" fillId="2" fontId="3" numFmtId="0" xfId="0" applyAlignment="1" applyBorder="1" applyFont="1">
      <alignment horizontal="left"/>
    </xf>
    <xf quotePrefix="1" borderId="6" fillId="4" fontId="7" numFmtId="0" xfId="0" applyAlignment="1" applyBorder="1" applyFill="1" applyFont="1">
      <alignment horizontal="left" vertical="top"/>
    </xf>
    <xf borderId="7" fillId="0" fontId="8" numFmtId="0" xfId="0" applyBorder="1" applyFont="1"/>
    <xf borderId="8" fillId="0" fontId="8" numFmtId="0" xfId="0" applyBorder="1" applyFont="1"/>
    <xf borderId="9" fillId="0" fontId="8" numFmtId="0" xfId="0" applyBorder="1" applyFont="1"/>
    <xf borderId="10" fillId="0" fontId="8" numFmtId="0" xfId="0" applyBorder="1" applyFont="1"/>
    <xf borderId="11" fillId="0" fontId="8" numFmtId="0" xfId="0" applyBorder="1" applyFont="1"/>
    <xf borderId="1" fillId="5" fontId="9" numFmtId="0" xfId="0" applyBorder="1" applyFill="1" applyFont="1"/>
    <xf borderId="1" fillId="5" fontId="10" numFmtId="0" xfId="0" applyBorder="1" applyFont="1"/>
    <xf borderId="1" fillId="2" fontId="3" numFmtId="2" xfId="0" applyBorder="1" applyFont="1" applyNumberFormat="1"/>
    <xf borderId="1" fillId="2" fontId="11" numFmtId="0" xfId="0" applyBorder="1" applyFont="1"/>
    <xf borderId="5" fillId="3" fontId="3" numFmtId="14" xfId="0" applyAlignment="1" applyBorder="1" applyFont="1" applyNumberFormat="1">
      <alignment horizontal="right"/>
    </xf>
    <xf borderId="0" fillId="0" fontId="3" numFmtId="0" xfId="0" applyAlignment="1" applyFont="1">
      <alignment horizontal="center"/>
    </xf>
    <xf borderId="0" fillId="0" fontId="3" numFmtId="14" xfId="0" applyAlignment="1" applyFont="1" applyNumberFormat="1">
      <alignment horizontal="left"/>
    </xf>
    <xf borderId="0" fillId="0" fontId="3" numFmtId="0" xfId="0" applyAlignment="1" applyFont="1">
      <alignment horizontal="right"/>
    </xf>
    <xf borderId="0" fillId="0" fontId="3" numFmtId="14" xfId="0" applyFont="1" applyNumberFormat="1"/>
    <xf borderId="1" fillId="2" fontId="7" numFmtId="0" xfId="0" applyBorder="1" applyFont="1"/>
    <xf borderId="1" fillId="2" fontId="12" numFmtId="0" xfId="0" applyAlignment="1" applyBorder="1" applyFont="1">
      <alignment horizontal="center" shrinkToFit="0" wrapText="1"/>
    </xf>
    <xf borderId="0" fillId="0" fontId="13" numFmtId="0" xfId="0" applyAlignment="1" applyFont="1">
      <alignment horizontal="center"/>
    </xf>
    <xf borderId="1" fillId="2" fontId="3" numFmtId="164" xfId="0" applyBorder="1" applyFont="1" applyNumberFormat="1"/>
    <xf borderId="12" fillId="2" fontId="11" numFmtId="0" xfId="0" applyBorder="1" applyFont="1"/>
    <xf borderId="13" fillId="0" fontId="8" numFmtId="0" xfId="0" applyBorder="1" applyFont="1"/>
    <xf borderId="14" fillId="0" fontId="8" numFmtId="0" xfId="0" applyBorder="1" applyFont="1"/>
    <xf borderId="5" fillId="3" fontId="3" numFmtId="165" xfId="0" applyAlignment="1" applyBorder="1" applyFont="1" applyNumberFormat="1">
      <alignment horizontal="right"/>
    </xf>
    <xf borderId="5" fillId="0" fontId="3" numFmtId="165" xfId="0" applyAlignment="1" applyBorder="1" applyFont="1" applyNumberFormat="1">
      <alignment horizontal="right"/>
    </xf>
    <xf borderId="0" fillId="0" fontId="3" numFmtId="166" xfId="0" applyFont="1" applyNumberFormat="1"/>
    <xf borderId="0" fillId="0" fontId="3" numFmtId="167" xfId="0" applyFont="1" applyNumberFormat="1"/>
    <xf borderId="0" fillId="0" fontId="3" numFmtId="0" xfId="0" applyAlignment="1" applyFont="1">
      <alignment horizontal="left"/>
    </xf>
    <xf borderId="1" fillId="2" fontId="3" numFmtId="167" xfId="0" applyBorder="1" applyFont="1" applyNumberFormat="1"/>
    <xf borderId="5" fillId="2" fontId="3" numFmtId="165" xfId="0" applyAlignment="1" applyBorder="1" applyFont="1" applyNumberFormat="1">
      <alignment horizontal="right"/>
    </xf>
    <xf borderId="0" fillId="0" fontId="3" numFmtId="164" xfId="0" applyFont="1" applyNumberFormat="1"/>
    <xf borderId="5" fillId="0" fontId="3" numFmtId="3" xfId="0" applyBorder="1" applyFont="1" applyNumberFormat="1"/>
    <xf borderId="5" fillId="0" fontId="3" numFmtId="164" xfId="0" applyBorder="1" applyFont="1" applyNumberFormat="1"/>
    <xf borderId="1" fillId="2" fontId="14" numFmtId="0" xfId="0" applyBorder="1" applyFont="1"/>
    <xf borderId="15" fillId="2" fontId="7" numFmtId="0" xfId="0" applyBorder="1" applyFont="1"/>
    <xf borderId="16" fillId="2" fontId="9" numFmtId="0" xfId="0" applyAlignment="1" applyBorder="1" applyFont="1">
      <alignment shrinkToFit="0" wrapText="1"/>
    </xf>
    <xf borderId="17" fillId="2" fontId="9" numFmtId="0" xfId="0" applyAlignment="1" applyBorder="1" applyFont="1">
      <alignment horizontal="center"/>
    </xf>
    <xf borderId="18" fillId="0" fontId="8" numFmtId="0" xfId="0" applyBorder="1" applyFont="1"/>
    <xf borderId="19" fillId="0" fontId="9" numFmtId="0" xfId="0" applyAlignment="1" applyBorder="1" applyFont="1">
      <alignment horizontal="center"/>
    </xf>
    <xf borderId="19" fillId="0" fontId="8" numFmtId="0" xfId="0" applyBorder="1" applyFont="1"/>
    <xf borderId="20" fillId="0" fontId="9" numFmtId="0" xfId="0" applyAlignment="1" applyBorder="1" applyFont="1">
      <alignment shrinkToFit="0" wrapText="1"/>
    </xf>
    <xf borderId="21" fillId="2" fontId="7" numFmtId="0" xfId="0" applyAlignment="1" applyBorder="1" applyFont="1">
      <alignment horizontal="center" vertical="center"/>
    </xf>
    <xf borderId="22" fillId="2" fontId="9" numFmtId="0" xfId="0" applyAlignment="1" applyBorder="1" applyFont="1">
      <alignment horizontal="center" shrinkToFit="0" vertical="center" wrapText="1"/>
    </xf>
    <xf borderId="23" fillId="2" fontId="9" numFmtId="0" xfId="0" applyAlignment="1" applyBorder="1" applyFont="1">
      <alignment horizontal="center"/>
    </xf>
    <xf borderId="22" fillId="2" fontId="9" numFmtId="0" xfId="0" applyAlignment="1" applyBorder="1" applyFont="1">
      <alignment horizontal="center"/>
    </xf>
    <xf borderId="24" fillId="2" fontId="9" numFmtId="0" xfId="0" applyAlignment="1" applyBorder="1" applyFont="1">
      <alignment horizontal="center"/>
    </xf>
    <xf borderId="25" fillId="0" fontId="9" numFmtId="164" xfId="0" applyAlignment="1" applyBorder="1" applyFont="1" applyNumberFormat="1">
      <alignment horizontal="center"/>
    </xf>
    <xf quotePrefix="1" borderId="26" fillId="0" fontId="9" numFmtId="0" xfId="0" applyAlignment="1" applyBorder="1" applyFont="1">
      <alignment horizontal="center" shrinkToFit="0" vertical="center" wrapText="1"/>
    </xf>
    <xf borderId="27" fillId="2" fontId="11" numFmtId="0" xfId="0" applyBorder="1" applyFont="1"/>
    <xf borderId="28" fillId="3" fontId="3" numFmtId="165" xfId="0" applyAlignment="1" applyBorder="1" applyFont="1" applyNumberFormat="1">
      <alignment horizontal="right"/>
    </xf>
    <xf borderId="29" fillId="3" fontId="3" numFmtId="168" xfId="0" applyAlignment="1" applyBorder="1" applyFont="1" applyNumberFormat="1">
      <alignment horizontal="right"/>
    </xf>
    <xf borderId="30" fillId="3" fontId="3" numFmtId="168" xfId="0" applyAlignment="1" applyBorder="1" applyFont="1" applyNumberFormat="1">
      <alignment horizontal="right"/>
    </xf>
    <xf borderId="31" fillId="3" fontId="3" numFmtId="168" xfId="0" applyAlignment="1" applyBorder="1" applyFont="1" applyNumberFormat="1">
      <alignment horizontal="right"/>
    </xf>
    <xf borderId="28" fillId="0" fontId="3" numFmtId="165" xfId="0" applyAlignment="1" applyBorder="1" applyFont="1" applyNumberFormat="1">
      <alignment horizontal="right"/>
    </xf>
    <xf borderId="32" fillId="3" fontId="3" numFmtId="165" xfId="0" applyAlignment="1" applyBorder="1" applyFont="1" applyNumberFormat="1">
      <alignment horizontal="right"/>
    </xf>
    <xf borderId="33" fillId="3" fontId="3" numFmtId="168" xfId="0" applyAlignment="1" applyBorder="1" applyFont="1" applyNumberFormat="1">
      <alignment horizontal="right"/>
    </xf>
    <xf borderId="34" fillId="3" fontId="3" numFmtId="168" xfId="0" applyAlignment="1" applyBorder="1" applyFont="1" applyNumberFormat="1">
      <alignment horizontal="right"/>
    </xf>
    <xf borderId="35" fillId="3" fontId="3" numFmtId="168" xfId="0" applyAlignment="1" applyBorder="1" applyFont="1" applyNumberFormat="1">
      <alignment horizontal="right"/>
    </xf>
    <xf borderId="32" fillId="0" fontId="3" numFmtId="165" xfId="0" applyAlignment="1" applyBorder="1" applyFont="1" applyNumberFormat="1">
      <alignment horizontal="right"/>
    </xf>
    <xf borderId="36" fillId="3" fontId="3" numFmtId="168" xfId="0" applyAlignment="1" applyBorder="1" applyFont="1" applyNumberFormat="1">
      <alignment horizontal="right"/>
    </xf>
    <xf borderId="37" fillId="3" fontId="3" numFmtId="168" xfId="0" applyAlignment="1" applyBorder="1" applyFont="1" applyNumberFormat="1">
      <alignment horizontal="right"/>
    </xf>
    <xf borderId="27" fillId="3" fontId="15" numFmtId="165" xfId="0" applyAlignment="1" applyBorder="1" applyFont="1" applyNumberFormat="1">
      <alignment horizontal="right"/>
    </xf>
    <xf borderId="38" fillId="3" fontId="3" numFmtId="168" xfId="0" applyAlignment="1" applyBorder="1" applyFont="1" applyNumberFormat="1">
      <alignment horizontal="right"/>
    </xf>
    <xf borderId="22" fillId="3" fontId="3" numFmtId="168" xfId="0" applyAlignment="1" applyBorder="1" applyFont="1" applyNumberFormat="1">
      <alignment horizontal="right"/>
    </xf>
    <xf borderId="1" fillId="3" fontId="3" numFmtId="168" xfId="0" applyAlignment="1" applyBorder="1" applyFont="1" applyNumberFormat="1">
      <alignment horizontal="right"/>
    </xf>
    <xf borderId="39" fillId="0" fontId="16" numFmtId="165" xfId="0" applyAlignment="1" applyBorder="1" applyFont="1" applyNumberFormat="1">
      <alignment horizontal="right"/>
    </xf>
    <xf borderId="21" fillId="2" fontId="11" numFmtId="0" xfId="0" applyBorder="1" applyFont="1"/>
    <xf borderId="40" fillId="2" fontId="3" numFmtId="165" xfId="0" applyBorder="1" applyFont="1" applyNumberFormat="1"/>
    <xf borderId="41" fillId="2" fontId="3" numFmtId="0" xfId="0" applyBorder="1" applyFont="1"/>
    <xf borderId="42" fillId="0" fontId="8" numFmtId="0" xfId="0" applyBorder="1" applyFont="1"/>
    <xf borderId="43" fillId="0" fontId="8" numFmtId="0" xfId="0" applyBorder="1" applyFont="1"/>
    <xf borderId="40" fillId="0" fontId="9" numFmtId="165" xfId="0" applyAlignment="1" applyBorder="1" applyFont="1" applyNumberFormat="1">
      <alignment horizontal="right"/>
    </xf>
    <xf borderId="2" fillId="2" fontId="11" numFmtId="0" xfId="0" applyBorder="1" applyFont="1"/>
    <xf borderId="3" fillId="2" fontId="11" numFmtId="0" xfId="0" applyBorder="1" applyFont="1"/>
    <xf borderId="4" fillId="2" fontId="11" numFmtId="0" xfId="0" applyBorder="1" applyFont="1"/>
    <xf borderId="5" fillId="3" fontId="3" numFmtId="168" xfId="0" applyBorder="1" applyFont="1" applyNumberFormat="1"/>
    <xf borderId="3" fillId="2" fontId="9" numFmtId="14" xfId="0" applyBorder="1" applyFont="1" applyNumberFormat="1"/>
    <xf borderId="4" fillId="2" fontId="3" numFmtId="0" xfId="0" applyBorder="1" applyFont="1"/>
    <xf borderId="5" fillId="0" fontId="9" numFmtId="165" xfId="0" applyBorder="1" applyFont="1" applyNumberFormat="1"/>
    <xf borderId="5" fillId="3" fontId="3" numFmtId="165" xfId="0" applyBorder="1" applyFont="1" applyNumberFormat="1"/>
    <xf borderId="5" fillId="3" fontId="3" numFmtId="10" xfId="0" applyBorder="1" applyFont="1" applyNumberFormat="1"/>
    <xf borderId="0" fillId="0" fontId="17" numFmtId="164" xfId="0" applyAlignment="1" applyFont="1" applyNumberFormat="1">
      <alignment horizontal="center"/>
    </xf>
    <xf borderId="3" fillId="2" fontId="3" numFmtId="0" xfId="0" applyBorder="1" applyFont="1"/>
    <xf borderId="5" fillId="0" fontId="3" numFmtId="165" xfId="0" applyBorder="1" applyFont="1" applyNumberFormat="1"/>
    <xf borderId="5" fillId="3" fontId="18" numFmtId="10" xfId="0" applyBorder="1" applyFont="1" applyNumberFormat="1"/>
    <xf borderId="5" fillId="0" fontId="19" numFmtId="165" xfId="0" applyBorder="1" applyFont="1" applyNumberFormat="1"/>
    <xf borderId="5" fillId="0" fontId="9" numFmtId="3" xfId="0" applyBorder="1" applyFont="1" applyNumberFormat="1"/>
    <xf borderId="44" fillId="2" fontId="3" numFmtId="0" xfId="0" applyAlignment="1" applyBorder="1" applyFont="1">
      <alignment horizontal="center" shrinkToFit="0" wrapText="1"/>
    </xf>
    <xf borderId="45" fillId="0" fontId="8" numFmtId="0" xfId="0" applyBorder="1" applyFont="1"/>
    <xf borderId="46" fillId="0" fontId="8" numFmtId="0" xfId="0" applyBorder="1" applyFont="1"/>
    <xf borderId="0" fillId="0" fontId="3" numFmtId="0" xfId="0" applyFont="1"/>
    <xf borderId="1" fillId="2" fontId="3" numFmtId="169" xfId="0" applyBorder="1" applyFont="1" applyNumberFormat="1"/>
    <xf borderId="0" fillId="0" fontId="7" numFmtId="0" xfId="0" applyAlignment="1" applyFont="1">
      <alignment horizontal="left"/>
    </xf>
    <xf borderId="0" fillId="0" fontId="3" numFmtId="2" xfId="0" applyFont="1" applyNumberFormat="1"/>
    <xf borderId="0" fillId="0" fontId="3" numFmtId="170" xfId="0" applyAlignment="1" applyFont="1" applyNumberFormat="1">
      <alignment horizontal="left"/>
    </xf>
    <xf borderId="0" fillId="0" fontId="3" numFmtId="9" xfId="0" applyFont="1" applyNumberFormat="1"/>
    <xf borderId="0" fillId="0" fontId="3" numFmtId="169" xfId="0" applyFont="1" applyNumberFormat="1"/>
    <xf borderId="0" fillId="0" fontId="7" numFmtId="0" xfId="0" applyFont="1"/>
    <xf borderId="0" fillId="0" fontId="11" numFmtId="0" xfId="0" applyAlignment="1" applyFont="1">
      <alignment horizontal="right"/>
    </xf>
    <xf borderId="0" fillId="0" fontId="3" numFmtId="0" xfId="0" applyAlignment="1" applyFont="1">
      <alignment horizontal="center" shrinkToFit="0" wrapText="1"/>
    </xf>
    <xf borderId="0" fillId="0" fontId="3" numFmtId="171" xfId="0" applyFont="1" applyNumberFormat="1"/>
    <xf borderId="1" fillId="2" fontId="3" numFmtId="170" xfId="0" applyBorder="1" applyFont="1" applyNumberFormat="1"/>
    <xf borderId="1" fillId="2" fontId="3" numFmtId="0" xfId="0" applyAlignment="1" applyBorder="1" applyFont="1">
      <alignment horizontal="center" shrinkToFit="0" wrapText="1"/>
    </xf>
    <xf borderId="1" fillId="2" fontId="7" numFmtId="0" xfId="0" applyAlignment="1" applyBorder="1" applyFont="1">
      <alignment horizontal="left"/>
    </xf>
    <xf borderId="1" fillId="2" fontId="20" numFmtId="0" xfId="0" applyAlignment="1" applyBorder="1" applyFont="1">
      <alignment horizontal="center"/>
    </xf>
    <xf borderId="1" fillId="2" fontId="3" numFmtId="0" xfId="0" applyAlignment="1" applyBorder="1" applyFont="1">
      <alignment horizontal="center"/>
    </xf>
    <xf borderId="1" fillId="2" fontId="3" numFmtId="1" xfId="0" applyAlignment="1" applyBorder="1" applyFont="1" applyNumberFormat="1">
      <alignment horizontal="center"/>
    </xf>
    <xf borderId="0" fillId="0" fontId="3" numFmtId="1" xfId="0" applyAlignment="1" applyFont="1" applyNumberFormat="1">
      <alignment horizontal="center"/>
    </xf>
    <xf borderId="0" fillId="0" fontId="21" numFmtId="0" xfId="0" applyFont="1"/>
    <xf borderId="1" fillId="2" fontId="6" numFmtId="0" xfId="0" applyAlignment="1" applyBorder="1" applyFont="1">
      <alignment horizontal="left" vertical="center"/>
    </xf>
    <xf borderId="1" fillId="2" fontId="22" numFmtId="0" xfId="0" applyBorder="1" applyFont="1"/>
    <xf borderId="0" fillId="0" fontId="4" numFmtId="0" xfId="0" applyFont="1"/>
    <xf borderId="0" fillId="0" fontId="23" numFmtId="0" xfId="0" applyAlignment="1" applyFont="1">
      <alignment horizontal="left" vertical="center"/>
    </xf>
    <xf borderId="1" fillId="2" fontId="22" numFmtId="0" xfId="0" applyAlignment="1" applyBorder="1" applyFont="1">
      <alignment horizontal="left"/>
    </xf>
    <xf borderId="1" fillId="2" fontId="23" numFmtId="14" xfId="0" applyAlignment="1" applyBorder="1" applyFont="1" applyNumberFormat="1">
      <alignment horizontal="left" vertical="center"/>
    </xf>
    <xf borderId="6" fillId="4" fontId="7" numFmtId="0" xfId="0" applyAlignment="1" applyBorder="1" applyFont="1">
      <alignment vertical="top"/>
    </xf>
    <xf borderId="0" fillId="0" fontId="24" numFmtId="0" xfId="0" applyFont="1"/>
    <xf borderId="1" fillId="5" fontId="3" numFmtId="0" xfId="0" applyBorder="1" applyFont="1"/>
    <xf borderId="1" fillId="5" fontId="3" numFmtId="0" xfId="0" applyAlignment="1" applyBorder="1" applyFont="1">
      <alignment horizontal="left"/>
    </xf>
    <xf borderId="6" fillId="0" fontId="3" numFmtId="49" xfId="0" applyAlignment="1" applyBorder="1" applyFont="1" applyNumberFormat="1">
      <alignment horizontal="right"/>
    </xf>
    <xf borderId="47" fillId="2" fontId="3" numFmtId="0" xfId="0" applyBorder="1" applyFont="1"/>
    <xf borderId="48" fillId="6" fontId="3" numFmtId="0" xfId="0" applyAlignment="1" applyBorder="1" applyFill="1" applyFont="1">
      <alignment horizontal="center"/>
    </xf>
    <xf borderId="49" fillId="6" fontId="3" numFmtId="0" xfId="0" applyAlignment="1" applyBorder="1" applyFont="1">
      <alignment horizontal="center"/>
    </xf>
    <xf borderId="47" fillId="2" fontId="3" numFmtId="0" xfId="0" applyAlignment="1" applyBorder="1" applyFont="1">
      <alignment vertical="center"/>
    </xf>
    <xf borderId="12" fillId="0" fontId="3" numFmtId="49" xfId="0" applyAlignment="1" applyBorder="1" applyFont="1" applyNumberFormat="1">
      <alignment horizontal="right"/>
    </xf>
    <xf borderId="50" fillId="6" fontId="3" numFmtId="0" xfId="0" applyAlignment="1" applyBorder="1" applyFont="1">
      <alignment horizontal="center"/>
    </xf>
    <xf borderId="5" fillId="0" fontId="3" numFmtId="0" xfId="0" applyBorder="1" applyFont="1"/>
    <xf borderId="2" fillId="6" fontId="3" numFmtId="0" xfId="0" applyBorder="1" applyFont="1"/>
    <xf borderId="8" fillId="0" fontId="3" numFmtId="0" xfId="0" applyBorder="1" applyFont="1"/>
    <xf borderId="8" fillId="0" fontId="3" numFmtId="0" xfId="0" applyAlignment="1" applyBorder="1" applyFont="1">
      <alignment horizontal="center"/>
    </xf>
    <xf borderId="12" fillId="0" fontId="3" numFmtId="172" xfId="0" applyBorder="1" applyFont="1" applyNumberFormat="1"/>
    <xf quotePrefix="1" borderId="51" fillId="2" fontId="3" numFmtId="0" xfId="0" applyAlignment="1" applyBorder="1" applyFont="1">
      <alignment horizontal="left"/>
    </xf>
    <xf borderId="4" fillId="2" fontId="3" numFmtId="172" xfId="0" applyAlignment="1" applyBorder="1" applyFont="1" applyNumberFormat="1">
      <alignment horizontal="right"/>
    </xf>
    <xf borderId="2" fillId="6" fontId="3" numFmtId="167" xfId="0" applyBorder="1" applyFont="1" applyNumberFormat="1"/>
    <xf borderId="51" fillId="2" fontId="3" numFmtId="0" xfId="0" applyBorder="1" applyFont="1"/>
    <xf borderId="4" fillId="5" fontId="3" numFmtId="172" xfId="0" applyAlignment="1" applyBorder="1" applyFont="1" applyNumberFormat="1">
      <alignment horizontal="right"/>
    </xf>
    <xf borderId="51" fillId="2" fontId="3" numFmtId="0" xfId="0" applyAlignment="1" applyBorder="1" applyFont="1">
      <alignment horizontal="left"/>
    </xf>
    <xf borderId="12" fillId="0" fontId="3" numFmtId="3" xfId="0" applyBorder="1" applyFont="1" applyNumberFormat="1"/>
    <xf borderId="4" fillId="5" fontId="3" numFmtId="3" xfId="0" applyAlignment="1" applyBorder="1" applyFont="1" applyNumberFormat="1">
      <alignment horizontal="right"/>
    </xf>
    <xf borderId="4" fillId="5" fontId="3" numFmtId="165" xfId="0" applyAlignment="1" applyBorder="1" applyFont="1" applyNumberFormat="1">
      <alignment horizontal="right"/>
    </xf>
    <xf borderId="9" fillId="0" fontId="3" numFmtId="49" xfId="0" applyAlignment="1" applyBorder="1" applyFont="1" applyNumberFormat="1">
      <alignment horizontal="right"/>
    </xf>
    <xf borderId="52" fillId="2" fontId="3" numFmtId="0" xfId="0" applyAlignment="1" applyBorder="1" applyFont="1">
      <alignment horizontal="left"/>
    </xf>
    <xf borderId="4" fillId="5" fontId="3" numFmtId="10" xfId="0" applyAlignment="1" applyBorder="1" applyFont="1" applyNumberFormat="1">
      <alignment horizontal="right"/>
    </xf>
    <xf borderId="5" fillId="6" fontId="3" numFmtId="0" xfId="0" applyBorder="1" applyFont="1"/>
    <xf borderId="1" fillId="2" fontId="9" numFmtId="0" xfId="0" applyAlignment="1" applyBorder="1" applyFont="1">
      <alignment horizontal="left"/>
    </xf>
    <xf borderId="1" fillId="5" fontId="3" numFmtId="167" xfId="0" applyBorder="1" applyFont="1" applyNumberFormat="1"/>
    <xf borderId="4" fillId="2" fontId="3" numFmtId="0" xfId="0" applyAlignment="1" applyBorder="1" applyFont="1">
      <alignment horizontal="left"/>
    </xf>
    <xf borderId="47" fillId="2" fontId="3" numFmtId="0" xfId="0" applyAlignment="1" applyBorder="1" applyFont="1">
      <alignment horizontal="left"/>
    </xf>
    <xf borderId="48" fillId="6" fontId="3" numFmtId="0" xfId="0" applyBorder="1" applyFont="1"/>
    <xf borderId="49" fillId="6" fontId="3" numFmtId="0" xfId="0" applyBorder="1" applyFont="1"/>
    <xf borderId="3" fillId="2" fontId="3" numFmtId="0" xfId="0" applyAlignment="1" applyBorder="1" applyFont="1">
      <alignment horizontal="left"/>
    </xf>
    <xf borderId="50" fillId="6" fontId="3" numFmtId="0" xfId="0" applyBorder="1" applyFont="1"/>
    <xf borderId="1" fillId="2" fontId="25" numFmtId="0" xfId="0" applyAlignment="1" applyBorder="1" applyFont="1">
      <alignment horizontal="left"/>
    </xf>
    <xf borderId="7" fillId="0" fontId="3" numFmtId="0" xfId="0" applyAlignment="1" applyBorder="1" applyFont="1">
      <alignment horizontal="left"/>
    </xf>
    <xf borderId="3" fillId="2" fontId="9" numFmtId="0" xfId="0" applyAlignment="1" applyBorder="1" applyFont="1">
      <alignment horizontal="left"/>
    </xf>
    <xf borderId="5" fillId="3" fontId="3" numFmtId="173" xfId="0" applyBorder="1" applyFont="1" applyNumberFormat="1"/>
    <xf borderId="4" fillId="2" fontId="9" numFmtId="0" xfId="0" applyAlignment="1" applyBorder="1" applyFont="1">
      <alignment horizontal="left"/>
    </xf>
    <xf borderId="14" fillId="0" fontId="3" numFmtId="0" xfId="0" applyBorder="1" applyFont="1"/>
    <xf borderId="51" fillId="2" fontId="11" numFmtId="0" xfId="0" applyAlignment="1" applyBorder="1" applyFont="1">
      <alignment horizontal="center"/>
    </xf>
    <xf borderId="5" fillId="2" fontId="3" numFmtId="172" xfId="0" applyAlignment="1" applyBorder="1" applyFont="1" applyNumberFormat="1">
      <alignment horizontal="right"/>
    </xf>
    <xf borderId="5" fillId="2" fontId="3" numFmtId="3" xfId="0" applyAlignment="1" applyBorder="1" applyFont="1" applyNumberFormat="1">
      <alignment horizontal="right"/>
    </xf>
    <xf borderId="5" fillId="2" fontId="3" numFmtId="10" xfId="0" applyAlignment="1" applyBorder="1" applyFont="1" applyNumberFormat="1">
      <alignment horizontal="right"/>
    </xf>
    <xf borderId="0" fillId="0" fontId="9" numFmtId="0" xfId="0" applyFont="1"/>
    <xf borderId="0" fillId="0" fontId="26" numFmtId="0" xfId="0" applyFont="1"/>
    <xf borderId="2" fillId="4" fontId="9" numFmtId="0" xfId="0" applyAlignment="1" applyBorder="1" applyFont="1">
      <alignment horizontal="center"/>
    </xf>
    <xf borderId="4" fillId="4" fontId="9" numFmtId="0" xfId="0" applyAlignment="1" applyBorder="1" applyFont="1">
      <alignment horizontal="center"/>
    </xf>
    <xf borderId="0" fillId="0" fontId="3" numFmtId="173" xfId="0" applyFont="1" applyNumberFormat="1"/>
    <xf borderId="0" fillId="0" fontId="2" numFmtId="0" xfId="0" applyFont="1"/>
    <xf borderId="1" fillId="2" fontId="27" numFmtId="0" xfId="0" applyBorder="1" applyFont="1"/>
    <xf quotePrefix="1" borderId="1" fillId="2" fontId="22" numFmtId="0" xfId="0" applyAlignment="1" applyBorder="1" applyFont="1">
      <alignment horizontal="left"/>
    </xf>
    <xf borderId="0" fillId="0" fontId="2" numFmtId="49" xfId="0" applyFont="1" applyNumberFormat="1"/>
    <xf borderId="1" fillId="2" fontId="9" numFmtId="14" xfId="0" applyBorder="1" applyFont="1" applyNumberFormat="1"/>
    <xf borderId="0" fillId="0" fontId="2" numFmtId="14" xfId="0" applyAlignment="1" applyFont="1" applyNumberFormat="1">
      <alignment horizontal="left"/>
    </xf>
    <xf borderId="53" fillId="4" fontId="7" numFmtId="0" xfId="0" applyBorder="1" applyFont="1"/>
    <xf borderId="47" fillId="4" fontId="7" numFmtId="0" xfId="0" applyBorder="1" applyFont="1"/>
    <xf borderId="47" fillId="4" fontId="3" numFmtId="0" xfId="0" applyBorder="1" applyFont="1"/>
    <xf borderId="47" fillId="4" fontId="3" numFmtId="0" xfId="0" applyAlignment="1" applyBorder="1" applyFont="1">
      <alignment horizontal="left"/>
    </xf>
    <xf borderId="51" fillId="4" fontId="3" numFmtId="0" xfId="0" applyBorder="1" applyFont="1"/>
    <xf borderId="54" fillId="4" fontId="3" numFmtId="0" xfId="0" applyBorder="1" applyFont="1"/>
    <xf borderId="55" fillId="4" fontId="3" numFmtId="0" xfId="0" applyBorder="1" applyFont="1"/>
    <xf borderId="55" fillId="4" fontId="3" numFmtId="0" xfId="0" applyAlignment="1" applyBorder="1" applyFont="1">
      <alignment horizontal="left"/>
    </xf>
    <xf borderId="52" fillId="4" fontId="3" numFmtId="0" xfId="0" applyBorder="1" applyFont="1"/>
    <xf borderId="56" fillId="6" fontId="3" numFmtId="0" xfId="0" applyAlignment="1" applyBorder="1" applyFont="1">
      <alignment horizontal="center"/>
    </xf>
    <xf borderId="4" fillId="3" fontId="3" numFmtId="0" xfId="0" applyAlignment="1" applyBorder="1" applyFont="1">
      <alignment horizontal="center"/>
    </xf>
    <xf borderId="0" fillId="0" fontId="3" numFmtId="49" xfId="0" applyFont="1" applyNumberFormat="1"/>
    <xf borderId="0" fillId="0" fontId="28" numFmtId="0" xfId="0" applyAlignment="1" applyFont="1">
      <alignment horizontal="center" shrinkToFit="0" vertical="center" wrapText="1"/>
    </xf>
    <xf borderId="57" fillId="0" fontId="8" numFmtId="0" xfId="0" applyBorder="1" applyFont="1"/>
    <xf borderId="5" fillId="3" fontId="3" numFmtId="0" xfId="0" applyAlignment="1" applyBorder="1" applyFont="1">
      <alignment horizontal="right" shrinkToFit="0" wrapText="1"/>
    </xf>
    <xf borderId="5" fillId="3" fontId="3" numFmtId="0" xfId="0" applyAlignment="1" applyBorder="1" applyFont="1">
      <alignment horizontal="right"/>
    </xf>
    <xf borderId="5" fillId="3" fontId="3" numFmtId="49" xfId="0" applyAlignment="1" applyBorder="1" applyFont="1" applyNumberFormat="1">
      <alignment horizontal="right" shrinkToFit="0" wrapText="1"/>
    </xf>
    <xf borderId="5" fillId="3" fontId="3" numFmtId="168" xfId="0" applyAlignment="1" applyBorder="1" applyFont="1" applyNumberFormat="1">
      <alignment horizontal="right"/>
    </xf>
    <xf borderId="5" fillId="3" fontId="3" numFmtId="10" xfId="0" applyAlignment="1" applyBorder="1" applyFont="1" applyNumberFormat="1">
      <alignment horizontal="right"/>
    </xf>
    <xf borderId="14" fillId="0" fontId="3" numFmtId="10" xfId="0" applyAlignment="1" applyBorder="1" applyFont="1" applyNumberFormat="1">
      <alignment horizontal="center"/>
    </xf>
    <xf borderId="58" fillId="0" fontId="8" numFmtId="0" xfId="0" applyBorder="1" applyFont="1"/>
    <xf borderId="4" fillId="2" fontId="3" numFmtId="0" xfId="0" applyAlignment="1" applyBorder="1" applyFont="1">
      <alignment horizontal="center"/>
    </xf>
    <xf borderId="5" fillId="5" fontId="3" numFmtId="0" xfId="0" applyAlignment="1" applyBorder="1" applyFont="1">
      <alignment horizontal="center"/>
    </xf>
    <xf borderId="5" fillId="3" fontId="3" numFmtId="172" xfId="0" applyAlignment="1" applyBorder="1" applyFont="1" applyNumberFormat="1">
      <alignment horizontal="right"/>
    </xf>
    <xf borderId="5" fillId="5" fontId="3" numFmtId="172" xfId="0" applyAlignment="1" applyBorder="1" applyFont="1" applyNumberFormat="1">
      <alignment horizontal="right"/>
    </xf>
    <xf borderId="5" fillId="0" fontId="3" numFmtId="172" xfId="0" applyAlignment="1" applyBorder="1" applyFont="1" applyNumberFormat="1">
      <alignment horizontal="right"/>
    </xf>
    <xf borderId="5" fillId="5" fontId="3" numFmtId="3" xfId="0" applyAlignment="1" applyBorder="1" applyFont="1" applyNumberFormat="1">
      <alignment horizontal="right"/>
    </xf>
    <xf borderId="5" fillId="3" fontId="3" numFmtId="3" xfId="0" applyAlignment="1" applyBorder="1" applyFont="1" applyNumberFormat="1">
      <alignment horizontal="right"/>
    </xf>
    <xf borderId="5" fillId="5" fontId="3" numFmtId="165" xfId="0" applyAlignment="1" applyBorder="1" applyFont="1" applyNumberFormat="1">
      <alignment horizontal="right"/>
    </xf>
    <xf borderId="5" fillId="5" fontId="3" numFmtId="10" xfId="0" applyAlignment="1" applyBorder="1" applyFont="1" applyNumberFormat="1">
      <alignment horizontal="right"/>
    </xf>
    <xf borderId="7" fillId="0" fontId="3" numFmtId="0" xfId="0" applyBorder="1" applyFont="1"/>
    <xf borderId="59" fillId="6" fontId="22" numFmtId="0" xfId="0" applyAlignment="1" applyBorder="1" applyFont="1">
      <alignment horizontal="right"/>
    </xf>
    <xf borderId="4" fillId="5" fontId="3" numFmtId="0" xfId="0" applyAlignment="1" applyBorder="1" applyFont="1">
      <alignment horizontal="center"/>
    </xf>
    <xf borderId="60" fillId="0" fontId="8" numFmtId="0" xfId="0" applyBorder="1" applyFont="1"/>
    <xf borderId="14" fillId="0" fontId="3" numFmtId="165" xfId="0" applyAlignment="1" applyBorder="1" applyFont="1" applyNumberFormat="1">
      <alignment horizontal="center"/>
    </xf>
    <xf borderId="5" fillId="3" fontId="3" numFmtId="173" xfId="0" applyAlignment="1" applyBorder="1" applyFont="1" applyNumberFormat="1">
      <alignment horizontal="right"/>
    </xf>
    <xf borderId="13" fillId="0" fontId="3" numFmtId="0" xfId="0" applyBorder="1" applyFont="1"/>
    <xf borderId="61" fillId="0" fontId="8" numFmtId="0" xfId="0" applyBorder="1" applyFont="1"/>
    <xf borderId="0" fillId="0" fontId="29" numFmtId="0" xfId="0" applyFont="1"/>
    <xf borderId="13" fillId="0" fontId="9" numFmtId="0" xfId="0" applyBorder="1" applyFont="1"/>
    <xf borderId="14" fillId="0" fontId="3" numFmtId="165" xfId="0" applyAlignment="1" applyBorder="1" applyFont="1" applyNumberFormat="1">
      <alignment horizontal="right"/>
    </xf>
    <xf borderId="5" fillId="3" fontId="9" numFmtId="173" xfId="0" applyAlignment="1" applyBorder="1" applyFont="1" applyNumberFormat="1">
      <alignment horizontal="right"/>
    </xf>
    <xf borderId="5" fillId="0" fontId="3" numFmtId="173" xfId="0" applyAlignment="1" applyBorder="1" applyFont="1" applyNumberFormat="1">
      <alignment horizontal="center"/>
    </xf>
    <xf borderId="5" fillId="0" fontId="9" numFmtId="0" xfId="0" applyAlignment="1" applyBorder="1" applyFont="1">
      <alignment horizontal="right"/>
    </xf>
    <xf borderId="4" fillId="2" fontId="3" numFmtId="3" xfId="0" applyAlignment="1" applyBorder="1" applyFont="1" applyNumberFormat="1">
      <alignment horizontal="right"/>
    </xf>
    <xf borderId="4" fillId="2" fontId="3" numFmtId="10" xfId="0" applyAlignment="1" applyBorder="1" applyFont="1" applyNumberForma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0"/>
    <col customWidth="1" min="2" max="2" width="32.0"/>
    <col customWidth="1" min="3" max="3" width="23.43"/>
    <col customWidth="1" min="4" max="7" width="29.0"/>
    <col customWidth="1" min="8" max="8" width="27.43"/>
    <col customWidth="1" min="9" max="9" width="10.57"/>
    <col customWidth="1" min="10" max="10" width="15.71"/>
    <col customWidth="1" min="11" max="20" width="9.14"/>
    <col customWidth="1" hidden="1" min="21" max="31" width="9.14"/>
  </cols>
  <sheetData>
    <row r="1" ht="18.0" customHeight="1">
      <c r="A1" s="1" t="s">
        <v>0</v>
      </c>
      <c r="B1" s="2" t="s">
        <v>1</v>
      </c>
      <c r="C1" s="3"/>
      <c r="D1" s="3"/>
      <c r="E1" s="3"/>
      <c r="F1" s="2"/>
      <c r="G1" s="4"/>
      <c r="H1" s="4"/>
      <c r="I1" s="4"/>
      <c r="J1" s="4"/>
      <c r="K1" s="5" t="s">
        <v>2</v>
      </c>
      <c r="L1" s="4"/>
      <c r="M1" s="4"/>
      <c r="N1" s="4"/>
      <c r="O1" s="4"/>
      <c r="P1" s="4"/>
      <c r="Q1" s="4"/>
      <c r="R1" s="4"/>
      <c r="S1" s="4"/>
      <c r="T1" s="4"/>
      <c r="U1" s="4"/>
      <c r="V1" s="4"/>
      <c r="W1" s="4"/>
      <c r="X1" s="4"/>
      <c r="Y1" s="4"/>
      <c r="Z1" s="4"/>
      <c r="AA1" s="4"/>
      <c r="AB1" s="4"/>
      <c r="AC1" s="4"/>
      <c r="AD1" s="4"/>
      <c r="AE1" s="4"/>
    </row>
    <row r="2">
      <c r="A2" s="4"/>
      <c r="B2" s="3"/>
      <c r="C2" s="3"/>
      <c r="D2" s="3"/>
      <c r="E2" s="3"/>
      <c r="F2" s="2"/>
      <c r="G2" s="4"/>
      <c r="H2" s="4"/>
      <c r="I2" s="4"/>
      <c r="J2" s="4"/>
      <c r="K2" s="5" t="s">
        <v>3</v>
      </c>
      <c r="L2" s="4"/>
      <c r="M2" s="4"/>
      <c r="N2" s="4"/>
      <c r="O2" s="4"/>
      <c r="P2" s="4"/>
      <c r="Q2" s="4"/>
      <c r="R2" s="4"/>
      <c r="S2" s="4"/>
      <c r="T2" s="4"/>
      <c r="U2" s="4"/>
      <c r="V2" s="4"/>
      <c r="W2" s="4"/>
      <c r="X2" s="4"/>
      <c r="Y2" s="4"/>
      <c r="Z2" s="4"/>
      <c r="AA2" s="4"/>
      <c r="AB2" s="4"/>
      <c r="AC2" s="4"/>
      <c r="AD2" s="4"/>
      <c r="AE2" s="4"/>
    </row>
    <row r="3">
      <c r="A3" s="4"/>
      <c r="B3" s="6" t="s">
        <v>4</v>
      </c>
      <c r="C3" s="7"/>
      <c r="D3" s="8"/>
      <c r="E3" s="8"/>
      <c r="F3" s="8"/>
      <c r="G3" s="8"/>
      <c r="H3" s="9"/>
      <c r="I3" s="4"/>
      <c r="J3" s="4"/>
      <c r="K3" s="5" t="s">
        <v>5</v>
      </c>
      <c r="L3" s="4"/>
      <c r="M3" s="4"/>
      <c r="N3" s="4"/>
      <c r="O3" s="4"/>
      <c r="P3" s="4"/>
      <c r="Q3" s="4"/>
      <c r="R3" s="4"/>
      <c r="S3" s="4"/>
      <c r="T3" s="4"/>
      <c r="U3" s="4"/>
      <c r="V3" s="4"/>
      <c r="W3" s="4"/>
      <c r="X3" s="4"/>
      <c r="Y3" s="4"/>
      <c r="Z3" s="4"/>
      <c r="AA3" s="4"/>
      <c r="AB3" s="4"/>
      <c r="AC3" s="4"/>
      <c r="AD3" s="4"/>
      <c r="AE3" s="4"/>
    </row>
    <row r="4">
      <c r="A4" s="4"/>
      <c r="B4" s="10" t="s">
        <v>6</v>
      </c>
      <c r="C4" s="11"/>
      <c r="D4" s="12" t="s">
        <v>7</v>
      </c>
      <c r="E4" s="11"/>
      <c r="F4" s="2"/>
      <c r="G4" s="2"/>
      <c r="H4" s="2"/>
      <c r="I4" s="4"/>
      <c r="J4" s="4"/>
      <c r="K4" s="5" t="s">
        <v>8</v>
      </c>
      <c r="L4" s="4"/>
      <c r="M4" s="4"/>
      <c r="N4" s="4"/>
      <c r="O4" s="4"/>
      <c r="P4" s="4"/>
      <c r="Q4" s="4"/>
      <c r="R4" s="4"/>
      <c r="S4" s="4"/>
      <c r="T4" s="4"/>
      <c r="U4" s="4"/>
      <c r="V4" s="4"/>
      <c r="W4" s="4"/>
      <c r="X4" s="4"/>
      <c r="Y4" s="4"/>
      <c r="Z4" s="4"/>
      <c r="AA4" s="4"/>
      <c r="AB4" s="4"/>
      <c r="AC4" s="4"/>
      <c r="AD4" s="4"/>
      <c r="AE4" s="4"/>
    </row>
    <row r="5">
      <c r="A5" s="4"/>
      <c r="B5" s="6" t="s">
        <v>9</v>
      </c>
      <c r="C5" s="13">
        <f>MAX('Wksh 2 - Plan Product Info'!D19:E19)</f>
        <v>0</v>
      </c>
      <c r="D5" s="12" t="s">
        <v>10</v>
      </c>
      <c r="E5" s="11"/>
      <c r="F5" s="4"/>
      <c r="G5" s="4"/>
      <c r="H5" s="4"/>
      <c r="I5" s="4"/>
      <c r="J5" s="4"/>
      <c r="K5" s="4"/>
      <c r="L5" s="4"/>
      <c r="M5" s="4"/>
      <c r="N5" s="4"/>
      <c r="O5" s="4"/>
      <c r="P5" s="4"/>
      <c r="Q5" s="4"/>
      <c r="R5" s="4"/>
      <c r="S5" s="4"/>
      <c r="T5" s="4"/>
      <c r="U5" s="4"/>
      <c r="V5" s="4"/>
      <c r="W5" s="4"/>
      <c r="X5" s="4"/>
      <c r="Y5" s="4"/>
      <c r="Z5" s="4"/>
      <c r="AA5" s="4"/>
      <c r="AB5" s="4"/>
      <c r="AC5" s="4"/>
      <c r="AD5" s="4"/>
      <c r="AE5" s="4"/>
    </row>
    <row r="6">
      <c r="A6" s="4"/>
      <c r="B6" s="3"/>
      <c r="C6" s="3"/>
      <c r="D6" s="3"/>
      <c r="E6" s="3"/>
      <c r="F6" s="2"/>
      <c r="G6" s="4"/>
      <c r="H6" s="4"/>
      <c r="I6" s="4"/>
      <c r="J6" s="4"/>
      <c r="K6" s="4"/>
      <c r="L6" s="4"/>
      <c r="M6" s="4"/>
      <c r="N6" s="4"/>
      <c r="O6" s="4"/>
      <c r="P6" s="4"/>
      <c r="Q6" s="4"/>
      <c r="R6" s="4"/>
      <c r="S6" s="4"/>
      <c r="T6" s="4"/>
      <c r="U6" s="4"/>
      <c r="V6" s="4"/>
      <c r="W6" s="4"/>
      <c r="X6" s="4"/>
      <c r="Y6" s="4"/>
      <c r="Z6" s="4"/>
      <c r="AA6" s="4"/>
      <c r="AB6" s="4"/>
      <c r="AC6" s="4"/>
      <c r="AD6" s="4"/>
      <c r="AE6" s="4"/>
    </row>
    <row r="7">
      <c r="A7" s="4"/>
      <c r="B7" s="4"/>
      <c r="C7" s="4"/>
      <c r="D7" s="4"/>
      <c r="E7" s="4"/>
      <c r="F7" s="14"/>
      <c r="G7" s="4"/>
      <c r="H7" s="4"/>
      <c r="I7" s="4"/>
      <c r="J7" s="4"/>
      <c r="K7" s="4"/>
      <c r="L7" s="4"/>
      <c r="M7" s="4"/>
      <c r="N7" s="4"/>
      <c r="O7" s="4"/>
      <c r="P7" s="4"/>
      <c r="Q7" s="4"/>
      <c r="R7" s="4"/>
      <c r="S7" s="4"/>
      <c r="T7" s="4"/>
      <c r="U7" s="4"/>
      <c r="V7" s="4"/>
      <c r="W7" s="4"/>
      <c r="X7" s="4"/>
      <c r="Y7" s="4"/>
      <c r="Z7" s="4"/>
      <c r="AA7" s="4"/>
      <c r="AB7" s="4"/>
      <c r="AC7" s="4"/>
      <c r="AD7" s="4"/>
      <c r="AE7" s="4"/>
    </row>
    <row r="8">
      <c r="A8" s="4"/>
      <c r="B8" s="15" t="s">
        <v>11</v>
      </c>
      <c r="C8" s="16"/>
      <c r="D8" s="16"/>
      <c r="E8" s="16"/>
      <c r="F8" s="16"/>
      <c r="G8" s="16"/>
      <c r="H8" s="16"/>
      <c r="I8" s="16"/>
      <c r="J8" s="16"/>
      <c r="K8" s="16"/>
      <c r="L8" s="16"/>
      <c r="M8" s="16"/>
      <c r="N8" s="16"/>
      <c r="O8" s="16"/>
      <c r="P8" s="16"/>
      <c r="Q8" s="17"/>
      <c r="Z8" s="4"/>
      <c r="AA8" s="4"/>
      <c r="AB8" s="4"/>
      <c r="AC8" s="4"/>
      <c r="AD8" s="4"/>
      <c r="AE8" s="4"/>
    </row>
    <row r="9">
      <c r="A9" s="4"/>
      <c r="B9" s="18"/>
      <c r="C9" s="19"/>
      <c r="D9" s="19"/>
      <c r="E9" s="19"/>
      <c r="F9" s="19"/>
      <c r="G9" s="19"/>
      <c r="H9" s="19"/>
      <c r="I9" s="19"/>
      <c r="J9" s="19"/>
      <c r="K9" s="19"/>
      <c r="L9" s="19"/>
      <c r="M9" s="19"/>
      <c r="N9" s="19"/>
      <c r="O9" s="19"/>
      <c r="P9" s="19"/>
      <c r="Q9" s="20"/>
      <c r="Z9" s="4"/>
      <c r="AA9" s="4"/>
      <c r="AB9" s="4"/>
      <c r="AC9" s="4"/>
      <c r="AD9" s="4"/>
      <c r="AE9" s="4"/>
    </row>
    <row r="10">
      <c r="A10" s="4"/>
      <c r="B10" s="21"/>
      <c r="C10" s="4"/>
      <c r="D10" s="4"/>
      <c r="E10" s="4"/>
      <c r="F10" s="14"/>
      <c r="G10" s="4"/>
      <c r="H10" s="4"/>
      <c r="I10" s="4"/>
      <c r="J10" s="4"/>
      <c r="K10" s="4"/>
      <c r="L10" s="4"/>
      <c r="M10" s="4"/>
      <c r="N10" s="4"/>
      <c r="O10" s="4"/>
      <c r="P10" s="4"/>
      <c r="Q10" s="4"/>
      <c r="R10" s="4"/>
      <c r="S10" s="4"/>
      <c r="T10" s="4"/>
      <c r="U10" s="4"/>
      <c r="V10" s="4"/>
      <c r="W10" s="4"/>
      <c r="X10" s="4"/>
      <c r="Y10" s="4"/>
      <c r="Z10" s="4"/>
      <c r="AA10" s="4"/>
      <c r="AB10" s="4"/>
      <c r="AC10" s="4"/>
      <c r="AD10" s="4"/>
      <c r="AE10" s="4"/>
    </row>
    <row r="11">
      <c r="A11" s="4"/>
      <c r="B11" s="22" t="s">
        <v>12</v>
      </c>
      <c r="C11" s="4"/>
      <c r="D11" s="4"/>
      <c r="E11" s="23"/>
      <c r="F11" s="14"/>
      <c r="G11" s="4"/>
      <c r="H11" s="4"/>
      <c r="I11" s="4"/>
      <c r="J11" s="4"/>
      <c r="K11" s="4"/>
      <c r="L11" s="4"/>
      <c r="M11" s="4"/>
      <c r="N11" s="4"/>
      <c r="O11" s="4"/>
      <c r="P11" s="4"/>
      <c r="Q11" s="4"/>
      <c r="R11" s="4"/>
      <c r="S11" s="4"/>
      <c r="T11" s="4"/>
      <c r="U11" s="4"/>
      <c r="V11" s="4"/>
      <c r="W11" s="4"/>
      <c r="X11" s="4"/>
      <c r="Y11" s="4"/>
      <c r="Z11" s="4"/>
      <c r="AA11" s="4"/>
      <c r="AB11" s="4"/>
      <c r="AC11" s="4"/>
      <c r="AD11" s="4"/>
      <c r="AE11" s="4"/>
    </row>
    <row r="12">
      <c r="A12" s="4"/>
      <c r="B12" s="24" t="s">
        <v>13</v>
      </c>
      <c r="C12" s="4"/>
      <c r="D12" s="25"/>
      <c r="E12" s="26" t="s">
        <v>14</v>
      </c>
      <c r="F12" s="27">
        <f>EDATE(D12,12)-1</f>
        <v>364</v>
      </c>
      <c r="G12" s="4"/>
      <c r="H12" s="28"/>
      <c r="I12" s="29"/>
      <c r="J12" s="4"/>
      <c r="K12" s="4"/>
      <c r="L12" s="4"/>
      <c r="M12" s="4"/>
      <c r="N12" s="4"/>
      <c r="O12" s="4"/>
      <c r="P12" s="4"/>
      <c r="Q12" s="4"/>
      <c r="R12" s="4"/>
      <c r="S12" s="4"/>
      <c r="T12" s="4"/>
      <c r="U12" s="4"/>
      <c r="V12" s="4"/>
      <c r="W12" s="4"/>
      <c r="X12" s="4"/>
      <c r="Y12" s="4"/>
      <c r="Z12" s="4"/>
      <c r="AA12" s="4"/>
      <c r="AB12" s="4"/>
      <c r="AC12" s="4"/>
      <c r="AD12" s="4"/>
      <c r="AE12" s="4"/>
    </row>
    <row r="13">
      <c r="A13" s="4"/>
      <c r="B13" s="30"/>
      <c r="C13" s="4"/>
      <c r="D13" s="4"/>
      <c r="E13" s="31" t="s">
        <v>15</v>
      </c>
      <c r="F13" s="32" t="s">
        <v>16</v>
      </c>
      <c r="H13" s="4"/>
      <c r="I13" s="4"/>
      <c r="K13" s="4"/>
      <c r="L13" s="4"/>
      <c r="M13" s="4"/>
      <c r="N13" s="4"/>
      <c r="O13" s="4"/>
      <c r="R13" s="4"/>
      <c r="S13" s="4"/>
      <c r="T13" s="4"/>
      <c r="Z13" s="4"/>
      <c r="AA13" s="4"/>
      <c r="AB13" s="4"/>
      <c r="AC13" s="33"/>
      <c r="AD13" s="4"/>
      <c r="AE13" s="4"/>
    </row>
    <row r="14">
      <c r="A14" s="4"/>
      <c r="B14" s="34" t="s">
        <v>17</v>
      </c>
      <c r="C14" s="35"/>
      <c r="D14" s="36"/>
      <c r="E14" s="37"/>
      <c r="F14" s="38" t="str">
        <f>E14/E19</f>
        <v>#DIV/0!</v>
      </c>
      <c r="G14" s="39"/>
      <c r="H14" s="4"/>
      <c r="I14" s="4"/>
      <c r="K14" s="4"/>
      <c r="L14" s="4"/>
      <c r="M14" s="4"/>
      <c r="N14" s="4"/>
      <c r="O14" s="4"/>
      <c r="R14" s="4"/>
      <c r="S14" s="4"/>
      <c r="T14" s="4"/>
      <c r="Z14" s="4"/>
      <c r="AA14" s="4"/>
      <c r="AB14" s="4"/>
      <c r="AC14" s="33"/>
      <c r="AD14" s="4"/>
      <c r="AE14" s="4"/>
    </row>
    <row r="15">
      <c r="A15" s="4"/>
      <c r="B15" s="34" t="s">
        <v>18</v>
      </c>
      <c r="C15" s="35"/>
      <c r="D15" s="36"/>
      <c r="E15" s="37"/>
      <c r="F15" s="38" t="str">
        <f>E15/E19</f>
        <v>#DIV/0!</v>
      </c>
      <c r="G15" s="39"/>
      <c r="H15" s="4"/>
      <c r="I15" s="4"/>
      <c r="K15" s="4"/>
      <c r="L15" s="4"/>
      <c r="M15" s="4"/>
      <c r="N15" s="4"/>
      <c r="O15" s="4"/>
      <c r="R15" s="4"/>
      <c r="S15" s="4"/>
      <c r="T15" s="4"/>
      <c r="Z15" s="4"/>
      <c r="AA15" s="4"/>
      <c r="AB15" s="4"/>
      <c r="AC15" s="33"/>
      <c r="AD15" s="4"/>
      <c r="AE15" s="4"/>
    </row>
    <row r="16">
      <c r="A16" s="4"/>
      <c r="B16" s="34" t="s">
        <v>19</v>
      </c>
      <c r="C16" s="35"/>
      <c r="D16" s="36"/>
      <c r="E16" s="37"/>
      <c r="F16" s="38" t="str">
        <f>E16/E19</f>
        <v>#DIV/0!</v>
      </c>
      <c r="G16" s="39"/>
      <c r="H16" s="4"/>
      <c r="I16" s="4"/>
      <c r="K16" s="4"/>
      <c r="L16" s="4"/>
      <c r="M16" s="4"/>
      <c r="N16" s="4"/>
      <c r="O16" s="4"/>
      <c r="R16" s="4"/>
      <c r="S16" s="4"/>
      <c r="T16" s="4"/>
      <c r="Z16" s="4"/>
      <c r="AA16" s="4"/>
      <c r="AB16" s="4"/>
      <c r="AC16" s="33"/>
      <c r="AD16" s="4"/>
      <c r="AE16" s="4"/>
    </row>
    <row r="17">
      <c r="A17" s="4"/>
      <c r="B17" s="34" t="s">
        <v>20</v>
      </c>
      <c r="C17" s="35"/>
      <c r="D17" s="36"/>
      <c r="E17" s="37"/>
      <c r="F17" s="38" t="str">
        <f>E17/E19</f>
        <v>#DIV/0!</v>
      </c>
      <c r="G17" s="40"/>
      <c r="H17" s="41"/>
      <c r="I17" s="29"/>
      <c r="K17" s="4"/>
      <c r="L17" s="4"/>
      <c r="M17" s="4"/>
      <c r="N17" s="4"/>
      <c r="O17" s="42"/>
      <c r="R17" s="4"/>
      <c r="S17" s="4"/>
      <c r="T17" s="4"/>
      <c r="Z17" s="4"/>
      <c r="AA17" s="4"/>
      <c r="AB17" s="4"/>
      <c r="AC17" s="33"/>
      <c r="AD17" s="4"/>
      <c r="AE17" s="4"/>
    </row>
    <row r="18">
      <c r="A18" s="4"/>
      <c r="B18" s="34" t="s">
        <v>21</v>
      </c>
      <c r="C18" s="35"/>
      <c r="D18" s="36"/>
      <c r="E18" s="37"/>
      <c r="F18" s="43" t="str">
        <f>E18/E19</f>
        <v>#DIV/0!</v>
      </c>
      <c r="G18" s="44"/>
      <c r="H18" s="41"/>
      <c r="I18" s="29"/>
      <c r="K18" s="4"/>
      <c r="L18" s="4"/>
      <c r="M18" s="4"/>
      <c r="N18" s="4"/>
      <c r="O18" s="4"/>
      <c r="R18" s="4"/>
      <c r="S18" s="4"/>
      <c r="T18" s="4"/>
      <c r="Z18" s="4"/>
      <c r="AA18" s="4"/>
      <c r="AB18" s="4"/>
      <c r="AC18" s="33"/>
      <c r="AD18" s="4"/>
      <c r="AE18" s="4"/>
    </row>
    <row r="19">
      <c r="A19" s="4"/>
      <c r="B19" s="34" t="s">
        <v>22</v>
      </c>
      <c r="C19" s="35"/>
      <c r="D19" s="36"/>
      <c r="E19" s="45">
        <f>'Wksh 2 - Plan Product Info'!D33</f>
        <v>0</v>
      </c>
      <c r="F19" s="46"/>
      <c r="G19" s="41"/>
      <c r="H19" s="41"/>
      <c r="I19" s="29"/>
      <c r="J19" s="41"/>
      <c r="L19" s="4"/>
      <c r="M19" s="4"/>
      <c r="N19" s="4"/>
      <c r="O19" s="4"/>
      <c r="P19" s="4"/>
      <c r="S19" s="4"/>
      <c r="T19" s="4"/>
      <c r="U19" s="4"/>
      <c r="AA19" s="4"/>
      <c r="AB19" s="4"/>
      <c r="AC19" s="4"/>
      <c r="AD19" s="33"/>
      <c r="AE19" s="4"/>
    </row>
    <row r="20">
      <c r="A20" s="4"/>
      <c r="B20" s="30"/>
      <c r="C20" s="4"/>
      <c r="D20" s="4"/>
      <c r="E20" s="4"/>
      <c r="G20" s="44"/>
      <c r="H20" s="41"/>
      <c r="I20" s="41"/>
      <c r="J20" s="29"/>
      <c r="K20" s="41"/>
      <c r="M20" s="4"/>
      <c r="N20" s="4"/>
      <c r="O20" s="4"/>
      <c r="P20" s="4"/>
      <c r="Q20" s="4"/>
      <c r="T20" s="4"/>
      <c r="U20" s="4"/>
      <c r="V20" s="4"/>
      <c r="AB20" s="4"/>
      <c r="AC20" s="4"/>
      <c r="AD20" s="4"/>
      <c r="AE20" s="33"/>
    </row>
    <row r="21" ht="15.75" customHeight="1">
      <c r="A21" s="4"/>
      <c r="B21" s="47" t="s">
        <v>23</v>
      </c>
      <c r="C21" s="4"/>
      <c r="D21" s="4"/>
      <c r="E21" s="4"/>
      <c r="G21" s="44"/>
      <c r="H21" s="41"/>
      <c r="I21" s="41"/>
      <c r="J21" s="29"/>
      <c r="K21" s="41"/>
      <c r="M21" s="4"/>
      <c r="N21" s="4"/>
      <c r="O21" s="4"/>
      <c r="P21" s="4"/>
      <c r="Q21" s="4"/>
      <c r="T21" s="4"/>
      <c r="U21" s="4"/>
      <c r="V21" s="4"/>
      <c r="AB21" s="4"/>
      <c r="AC21" s="4"/>
      <c r="AD21" s="4"/>
      <c r="AE21" s="33"/>
    </row>
    <row r="22" ht="15.0" customHeight="1">
      <c r="A22" s="4"/>
      <c r="B22" s="48"/>
      <c r="C22" s="49"/>
      <c r="D22" s="50" t="s">
        <v>24</v>
      </c>
      <c r="E22" s="51"/>
      <c r="F22" s="52" t="s">
        <v>25</v>
      </c>
      <c r="G22" s="53"/>
      <c r="H22" s="54"/>
      <c r="I22" s="41"/>
      <c r="J22" s="29"/>
      <c r="K22" s="41"/>
      <c r="M22" s="4"/>
      <c r="N22" s="4"/>
      <c r="O22" s="4"/>
      <c r="P22" s="4"/>
      <c r="Q22" s="4"/>
      <c r="T22" s="4"/>
      <c r="U22" s="4"/>
      <c r="V22" s="4"/>
      <c r="AB22" s="4"/>
      <c r="AC22" s="4"/>
      <c r="AD22" s="4"/>
      <c r="AE22" s="33"/>
    </row>
    <row r="23" ht="15.75" customHeight="1">
      <c r="A23" s="4"/>
      <c r="B23" s="55" t="s">
        <v>26</v>
      </c>
      <c r="C23" s="56" t="s">
        <v>27</v>
      </c>
      <c r="D23" s="57" t="s">
        <v>28</v>
      </c>
      <c r="E23" s="58" t="s">
        <v>29</v>
      </c>
      <c r="F23" s="59" t="s">
        <v>28</v>
      </c>
      <c r="G23" s="60" t="s">
        <v>29</v>
      </c>
      <c r="H23" s="61" t="s">
        <v>30</v>
      </c>
      <c r="I23" s="41"/>
      <c r="J23" s="29"/>
      <c r="K23" s="41"/>
      <c r="M23" s="4"/>
      <c r="N23" s="4"/>
      <c r="O23" s="4"/>
      <c r="P23" s="4"/>
      <c r="Q23" s="4"/>
      <c r="T23" s="4"/>
      <c r="U23" s="4"/>
      <c r="V23" s="4"/>
      <c r="AB23" s="4"/>
      <c r="AC23" s="4"/>
      <c r="AD23" s="4"/>
      <c r="AE23" s="33"/>
    </row>
    <row r="24" ht="15.75" customHeight="1">
      <c r="A24" s="4"/>
      <c r="B24" s="62" t="s">
        <v>31</v>
      </c>
      <c r="C24" s="63"/>
      <c r="D24" s="64"/>
      <c r="E24" s="65"/>
      <c r="F24" s="64"/>
      <c r="G24" s="66"/>
      <c r="H24" s="67">
        <f t="shared" ref="H24:H29" si="1">PRODUCT(C24:G24)</f>
        <v>0</v>
      </c>
      <c r="I24" s="41"/>
      <c r="J24" s="29"/>
      <c r="K24" s="41"/>
      <c r="M24" s="4"/>
      <c r="N24" s="4"/>
      <c r="O24" s="4"/>
      <c r="P24" s="4"/>
      <c r="Q24" s="4"/>
      <c r="T24" s="4"/>
      <c r="U24" s="4"/>
      <c r="V24" s="4"/>
      <c r="AB24" s="4"/>
      <c r="AC24" s="4"/>
      <c r="AD24" s="4"/>
      <c r="AE24" s="33"/>
    </row>
    <row r="25" ht="15.75" customHeight="1">
      <c r="A25" s="4"/>
      <c r="B25" s="62" t="s">
        <v>32</v>
      </c>
      <c r="C25" s="68"/>
      <c r="D25" s="69"/>
      <c r="E25" s="70"/>
      <c r="F25" s="69"/>
      <c r="G25" s="71"/>
      <c r="H25" s="72">
        <f t="shared" si="1"/>
        <v>0</v>
      </c>
      <c r="I25" s="41"/>
      <c r="J25" s="29"/>
      <c r="K25" s="41"/>
      <c r="M25" s="4"/>
      <c r="N25" s="4"/>
      <c r="O25" s="4"/>
      <c r="P25" s="4"/>
      <c r="Q25" s="4"/>
      <c r="T25" s="4"/>
      <c r="U25" s="4"/>
      <c r="V25" s="4"/>
      <c r="AB25" s="4"/>
      <c r="AC25" s="4"/>
      <c r="AD25" s="4"/>
      <c r="AE25" s="33"/>
    </row>
    <row r="26" ht="15.75" customHeight="1">
      <c r="A26" s="4"/>
      <c r="B26" s="62" t="s">
        <v>33</v>
      </c>
      <c r="C26" s="68"/>
      <c r="D26" s="69"/>
      <c r="E26" s="70"/>
      <c r="F26" s="69"/>
      <c r="G26" s="73"/>
      <c r="H26" s="72">
        <f t="shared" si="1"/>
        <v>0</v>
      </c>
      <c r="I26" s="41"/>
      <c r="J26" s="29"/>
      <c r="K26" s="41"/>
      <c r="M26" s="4"/>
      <c r="N26" s="4"/>
      <c r="O26" s="4"/>
      <c r="P26" s="4"/>
      <c r="Q26" s="4"/>
      <c r="T26" s="4"/>
      <c r="U26" s="4"/>
      <c r="V26" s="4"/>
      <c r="AB26" s="4"/>
      <c r="AC26" s="4"/>
      <c r="AD26" s="4"/>
      <c r="AE26" s="33"/>
    </row>
    <row r="27" ht="15.75" customHeight="1">
      <c r="A27" s="4"/>
      <c r="B27" s="62" t="s">
        <v>34</v>
      </c>
      <c r="C27" s="68"/>
      <c r="D27" s="69"/>
      <c r="E27" s="70"/>
      <c r="F27" s="69"/>
      <c r="G27" s="71"/>
      <c r="H27" s="72">
        <f t="shared" si="1"/>
        <v>0</v>
      </c>
      <c r="I27" s="41"/>
      <c r="J27" s="29"/>
      <c r="K27" s="41"/>
      <c r="M27" s="4"/>
      <c r="N27" s="4"/>
      <c r="O27" s="4"/>
      <c r="P27" s="4"/>
      <c r="Q27" s="4"/>
      <c r="T27" s="4"/>
      <c r="U27" s="4"/>
      <c r="V27" s="4"/>
      <c r="AB27" s="4"/>
      <c r="AC27" s="4"/>
      <c r="AD27" s="4"/>
      <c r="AE27" s="33"/>
    </row>
    <row r="28" ht="15.75" customHeight="1">
      <c r="A28" s="4"/>
      <c r="B28" s="62" t="s">
        <v>35</v>
      </c>
      <c r="C28" s="68"/>
      <c r="D28" s="74"/>
      <c r="E28" s="71"/>
      <c r="F28" s="69"/>
      <c r="G28" s="71"/>
      <c r="H28" s="72">
        <f t="shared" si="1"/>
        <v>0</v>
      </c>
      <c r="I28" s="41"/>
      <c r="J28" s="29"/>
      <c r="K28" s="41"/>
      <c r="M28" s="4"/>
      <c r="N28" s="4"/>
      <c r="O28" s="4"/>
      <c r="P28" s="4"/>
      <c r="Q28" s="4"/>
      <c r="T28" s="4"/>
      <c r="U28" s="4"/>
      <c r="V28" s="4"/>
      <c r="AB28" s="4"/>
      <c r="AC28" s="4"/>
      <c r="AD28" s="4"/>
      <c r="AE28" s="33"/>
    </row>
    <row r="29" ht="15.75" customHeight="1">
      <c r="A29" s="4"/>
      <c r="B29" s="62" t="s">
        <v>36</v>
      </c>
      <c r="C29" s="75"/>
      <c r="D29" s="76"/>
      <c r="E29" s="77"/>
      <c r="F29" s="76"/>
      <c r="G29" s="78"/>
      <c r="H29" s="79">
        <f t="shared" si="1"/>
        <v>0</v>
      </c>
      <c r="I29" s="41"/>
      <c r="J29" s="29"/>
      <c r="K29" s="41"/>
      <c r="M29" s="4"/>
      <c r="N29" s="4"/>
      <c r="O29" s="4"/>
      <c r="P29" s="4"/>
      <c r="Q29" s="4"/>
      <c r="T29" s="4"/>
      <c r="U29" s="4"/>
      <c r="V29" s="4"/>
      <c r="AB29" s="4"/>
      <c r="AC29" s="4"/>
      <c r="AD29" s="4"/>
      <c r="AE29" s="33"/>
    </row>
    <row r="30" ht="15.75" customHeight="1">
      <c r="A30" s="4"/>
      <c r="B30" s="80" t="s">
        <v>15</v>
      </c>
      <c r="C30" s="81">
        <f>SUM(C24:C29)</f>
        <v>0</v>
      </c>
      <c r="D30" s="82"/>
      <c r="E30" s="83"/>
      <c r="F30" s="83"/>
      <c r="G30" s="84"/>
      <c r="H30" s="85">
        <f>SUM(H24:H29)</f>
        <v>0</v>
      </c>
      <c r="I30" s="41"/>
      <c r="J30" s="29"/>
      <c r="K30" s="41"/>
      <c r="M30" s="4"/>
      <c r="N30" s="4"/>
      <c r="O30" s="4"/>
      <c r="P30" s="4"/>
      <c r="Q30" s="4"/>
      <c r="T30" s="4"/>
      <c r="U30" s="4"/>
      <c r="V30" s="4"/>
      <c r="AB30" s="4"/>
      <c r="AC30" s="4"/>
      <c r="AD30" s="4"/>
      <c r="AE30" s="33"/>
    </row>
    <row r="31" ht="15.75" customHeight="1">
      <c r="A31" s="4"/>
      <c r="B31" s="47"/>
      <c r="C31" s="4"/>
      <c r="D31" s="4"/>
      <c r="E31" s="4"/>
      <c r="G31" s="44"/>
      <c r="H31" s="41"/>
      <c r="I31" s="41"/>
      <c r="J31" s="29"/>
      <c r="K31" s="41"/>
      <c r="M31" s="4"/>
      <c r="N31" s="4"/>
      <c r="O31" s="4"/>
      <c r="P31" s="4"/>
      <c r="Q31" s="4"/>
      <c r="T31" s="4"/>
      <c r="U31" s="4"/>
      <c r="V31" s="4"/>
      <c r="AB31" s="4"/>
      <c r="AC31" s="4"/>
      <c r="AD31" s="4"/>
      <c r="AE31" s="33"/>
    </row>
    <row r="32" ht="15.75" customHeight="1">
      <c r="A32" s="4"/>
      <c r="B32" s="86" t="s">
        <v>37</v>
      </c>
      <c r="C32" s="87"/>
      <c r="D32" s="87"/>
      <c r="E32" s="88"/>
      <c r="F32" s="89"/>
      <c r="G32" s="44"/>
      <c r="H32" s="41"/>
      <c r="I32" s="41"/>
      <c r="J32" s="29"/>
      <c r="K32" s="41"/>
      <c r="M32" s="4"/>
      <c r="N32" s="4"/>
      <c r="O32" s="4"/>
      <c r="P32" s="4"/>
      <c r="Q32" s="4"/>
      <c r="T32" s="4"/>
      <c r="U32" s="4"/>
      <c r="V32" s="4"/>
      <c r="AB32" s="4"/>
      <c r="AC32" s="4"/>
      <c r="AD32" s="4"/>
      <c r="AE32" s="33"/>
    </row>
    <row r="33" ht="15.75" customHeight="1">
      <c r="A33" s="4"/>
      <c r="B33" s="86" t="s">
        <v>38</v>
      </c>
      <c r="C33" s="87"/>
      <c r="D33" s="87"/>
      <c r="E33" s="88"/>
      <c r="F33" s="89"/>
      <c r="G33" s="44"/>
      <c r="H33" s="41"/>
      <c r="I33" s="41"/>
      <c r="J33" s="29"/>
      <c r="K33" s="41"/>
      <c r="M33" s="4"/>
      <c r="N33" s="4"/>
      <c r="O33" s="4"/>
      <c r="P33" s="4"/>
      <c r="Q33" s="4"/>
      <c r="T33" s="4"/>
      <c r="U33" s="4"/>
      <c r="V33" s="4"/>
      <c r="AB33" s="4"/>
      <c r="AC33" s="4"/>
      <c r="AD33" s="4"/>
      <c r="AE33" s="33"/>
    </row>
    <row r="34" ht="15.75" customHeight="1">
      <c r="A34" s="4"/>
      <c r="B34" s="86" t="s">
        <v>39</v>
      </c>
      <c r="C34" s="87"/>
      <c r="D34" s="87"/>
      <c r="E34" s="88"/>
      <c r="F34" s="89"/>
      <c r="G34" s="44"/>
      <c r="H34" s="41"/>
      <c r="I34" s="41"/>
      <c r="J34" s="29"/>
      <c r="K34" s="41"/>
      <c r="M34" s="4"/>
      <c r="N34" s="4"/>
      <c r="O34" s="4"/>
      <c r="P34" s="4"/>
      <c r="Q34" s="4"/>
      <c r="T34" s="4"/>
      <c r="U34" s="4"/>
      <c r="V34" s="4"/>
      <c r="AB34" s="4"/>
      <c r="AC34" s="4"/>
      <c r="AD34" s="4"/>
      <c r="AE34" s="33"/>
    </row>
    <row r="35" ht="15.75" customHeight="1">
      <c r="A35" s="4"/>
      <c r="B35" s="86" t="s">
        <v>40</v>
      </c>
      <c r="C35" s="87"/>
      <c r="D35" s="87"/>
      <c r="E35" s="88"/>
      <c r="F35" s="89"/>
      <c r="G35" s="44"/>
      <c r="H35" s="41"/>
      <c r="I35" s="41"/>
      <c r="J35" s="29"/>
      <c r="K35" s="41"/>
      <c r="M35" s="4"/>
      <c r="N35" s="4"/>
      <c r="O35" s="4"/>
      <c r="P35" s="4"/>
      <c r="Q35" s="4"/>
      <c r="T35" s="4"/>
      <c r="U35" s="4"/>
      <c r="V35" s="4"/>
      <c r="AB35" s="4"/>
      <c r="AC35" s="4"/>
      <c r="AD35" s="4"/>
      <c r="AE35" s="33"/>
    </row>
    <row r="36" ht="15.75" customHeight="1">
      <c r="A36" s="4"/>
      <c r="B36" s="86" t="s">
        <v>41</v>
      </c>
      <c r="C36" s="87"/>
      <c r="D36" s="90">
        <f>IF(C5&lt;&gt;"",C5,"")</f>
        <v>0</v>
      </c>
      <c r="E36" s="91"/>
      <c r="F36" s="92">
        <f>H30*PRODUCT(F32:F35)</f>
        <v>0</v>
      </c>
      <c r="G36" s="44"/>
      <c r="H36" s="41"/>
      <c r="I36" s="41"/>
      <c r="J36" s="29"/>
      <c r="K36" s="41"/>
      <c r="M36" s="4"/>
      <c r="N36" s="4"/>
      <c r="O36" s="4"/>
      <c r="P36" s="4"/>
      <c r="Q36" s="4"/>
      <c r="T36" s="4"/>
      <c r="U36" s="4"/>
      <c r="V36" s="4"/>
      <c r="AB36" s="4"/>
      <c r="AC36" s="4"/>
      <c r="AD36" s="4"/>
      <c r="AE36" s="33"/>
    </row>
    <row r="37" ht="15.75" customHeight="1">
      <c r="A37" s="4"/>
      <c r="B37" s="47"/>
      <c r="C37" s="4"/>
      <c r="D37" s="4"/>
      <c r="E37" s="4"/>
      <c r="G37" s="44"/>
      <c r="H37" s="41"/>
      <c r="I37" s="41"/>
      <c r="J37" s="29"/>
      <c r="K37" s="41"/>
      <c r="M37" s="4"/>
      <c r="N37" s="4"/>
      <c r="O37" s="4"/>
      <c r="P37" s="4"/>
      <c r="Q37" s="4"/>
      <c r="T37" s="4"/>
      <c r="U37" s="4"/>
      <c r="V37" s="4"/>
      <c r="AB37" s="4"/>
      <c r="AC37" s="4"/>
      <c r="AD37" s="4"/>
      <c r="AE37" s="33"/>
    </row>
    <row r="38" ht="15.75" customHeight="1">
      <c r="A38" s="4"/>
      <c r="B38" s="86" t="s">
        <v>42</v>
      </c>
      <c r="C38" s="87"/>
      <c r="D38" s="87"/>
      <c r="E38" s="88"/>
      <c r="F38" s="93"/>
      <c r="G38" s="44"/>
      <c r="H38" s="41"/>
      <c r="I38" s="41"/>
      <c r="J38" s="29"/>
      <c r="K38" s="41"/>
      <c r="M38" s="4"/>
      <c r="N38" s="4"/>
      <c r="O38" s="4"/>
      <c r="P38" s="4"/>
      <c r="Q38" s="4"/>
      <c r="T38" s="4"/>
      <c r="U38" s="4"/>
      <c r="V38" s="4"/>
      <c r="AB38" s="4"/>
      <c r="AC38" s="4"/>
      <c r="AD38" s="4"/>
      <c r="AE38" s="33"/>
    </row>
    <row r="39" ht="15.75" customHeight="1">
      <c r="A39" s="4"/>
      <c r="B39" s="86" t="s">
        <v>43</v>
      </c>
      <c r="C39" s="87"/>
      <c r="D39" s="87"/>
      <c r="E39" s="88"/>
      <c r="F39" s="94"/>
      <c r="G39" s="44"/>
      <c r="H39" s="41"/>
      <c r="I39" s="41"/>
      <c r="J39" s="29"/>
      <c r="K39" s="41"/>
      <c r="M39" s="4"/>
      <c r="N39" s="4"/>
      <c r="O39" s="4"/>
      <c r="P39" s="4"/>
      <c r="Q39" s="4"/>
      <c r="T39" s="4"/>
      <c r="U39" s="4"/>
      <c r="V39" s="4"/>
      <c r="AB39" s="4"/>
      <c r="AC39" s="4"/>
      <c r="AD39" s="4"/>
      <c r="AE39" s="33"/>
    </row>
    <row r="40" ht="15.75" customHeight="1">
      <c r="A40" s="4"/>
      <c r="B40" s="47"/>
      <c r="C40" s="4"/>
      <c r="D40" s="4"/>
      <c r="E40" s="4"/>
      <c r="H40" s="41"/>
      <c r="I40" s="41"/>
      <c r="J40" s="29"/>
      <c r="K40" s="41"/>
      <c r="M40" s="4"/>
      <c r="N40" s="4"/>
      <c r="O40" s="4"/>
      <c r="P40" s="4"/>
      <c r="Q40" s="4"/>
      <c r="T40" s="4"/>
      <c r="U40" s="4"/>
      <c r="V40" s="4"/>
      <c r="AB40" s="4"/>
      <c r="AC40" s="4"/>
      <c r="AD40" s="4"/>
      <c r="AE40" s="33"/>
    </row>
    <row r="41" ht="15.75" customHeight="1">
      <c r="A41" s="4"/>
      <c r="B41" s="47"/>
      <c r="C41" s="4"/>
      <c r="D41" s="4"/>
      <c r="E41" s="4"/>
      <c r="G41" s="95" t="s">
        <v>44</v>
      </c>
      <c r="H41" s="41"/>
      <c r="I41" s="41"/>
      <c r="J41" s="29"/>
      <c r="K41" s="41"/>
      <c r="M41" s="4"/>
      <c r="N41" s="4"/>
      <c r="O41" s="4"/>
      <c r="P41" s="4"/>
      <c r="Q41" s="4"/>
      <c r="T41" s="4"/>
      <c r="U41" s="4"/>
      <c r="V41" s="4"/>
      <c r="AB41" s="4"/>
      <c r="AC41" s="4"/>
      <c r="AD41" s="4"/>
      <c r="AE41" s="33"/>
    </row>
    <row r="42" ht="15.75" customHeight="1">
      <c r="A42" s="4"/>
      <c r="B42" s="86" t="s">
        <v>45</v>
      </c>
      <c r="C42" s="87"/>
      <c r="D42" s="90">
        <f>IF(C5&lt;&gt;"",C5,"")</f>
        <v>0</v>
      </c>
      <c r="E42" s="96"/>
      <c r="F42" s="92">
        <f>ROUND(F39*F36+(1-F39)*F38,2)</f>
        <v>0</v>
      </c>
      <c r="G42" s="97">
        <f>F42*F48</f>
        <v>0</v>
      </c>
      <c r="H42" s="41"/>
      <c r="I42" s="41"/>
      <c r="J42" s="29"/>
      <c r="K42" s="41"/>
      <c r="M42" s="4"/>
      <c r="N42" s="4"/>
      <c r="O42" s="4"/>
      <c r="P42" s="4"/>
      <c r="Q42" s="4"/>
      <c r="T42" s="4"/>
      <c r="U42" s="4"/>
      <c r="V42" s="4"/>
      <c r="AB42" s="4"/>
      <c r="AC42" s="4"/>
      <c r="AD42" s="4"/>
      <c r="AE42" s="33"/>
    </row>
    <row r="43" ht="15.75" customHeight="1">
      <c r="A43" s="4"/>
      <c r="B43" s="86" t="s">
        <v>18</v>
      </c>
      <c r="C43" s="87"/>
      <c r="D43" s="87"/>
      <c r="E43" s="88"/>
      <c r="F43" s="93"/>
      <c r="G43" s="97">
        <f>F43*F48</f>
        <v>0</v>
      </c>
      <c r="H43" s="41"/>
      <c r="I43" s="41"/>
      <c r="J43" s="29"/>
      <c r="K43" s="41"/>
      <c r="M43" s="4"/>
      <c r="N43" s="4"/>
      <c r="O43" s="4"/>
      <c r="P43" s="4"/>
      <c r="Q43" s="4"/>
      <c r="T43" s="4"/>
      <c r="U43" s="4"/>
      <c r="V43" s="4"/>
      <c r="AB43" s="4"/>
      <c r="AC43" s="4"/>
      <c r="AD43" s="4"/>
      <c r="AE43" s="33"/>
    </row>
    <row r="44" ht="15.75" customHeight="1">
      <c r="A44" s="4"/>
      <c r="B44" s="86" t="s">
        <v>46</v>
      </c>
      <c r="C44" s="87"/>
      <c r="D44" s="87"/>
      <c r="E44" s="88"/>
      <c r="F44" s="93"/>
      <c r="G44" s="97">
        <f>F44*F48</f>
        <v>0</v>
      </c>
      <c r="H44" s="41"/>
      <c r="I44" s="41"/>
      <c r="J44" s="29"/>
      <c r="K44" s="41"/>
      <c r="M44" s="4"/>
      <c r="N44" s="4"/>
      <c r="O44" s="4"/>
      <c r="P44" s="4"/>
      <c r="Q44" s="4"/>
      <c r="T44" s="4"/>
      <c r="U44" s="4"/>
      <c r="V44" s="4"/>
      <c r="AB44" s="4"/>
      <c r="AC44" s="4"/>
      <c r="AD44" s="4"/>
      <c r="AE44" s="33"/>
    </row>
    <row r="45" ht="15.75" customHeight="1">
      <c r="A45" s="4"/>
      <c r="B45" s="86" t="s">
        <v>47</v>
      </c>
      <c r="C45" s="87"/>
      <c r="D45" s="87"/>
      <c r="E45" s="88"/>
      <c r="F45" s="98"/>
      <c r="G45" s="99">
        <f>F45*F46*F48</f>
        <v>0</v>
      </c>
      <c r="H45" s="41"/>
      <c r="I45" s="41"/>
      <c r="J45" s="29"/>
      <c r="K45" s="41"/>
      <c r="M45" s="4"/>
      <c r="N45" s="4"/>
      <c r="O45" s="4"/>
      <c r="P45" s="4"/>
      <c r="Q45" s="4"/>
      <c r="T45" s="4"/>
      <c r="U45" s="4"/>
      <c r="V45" s="4"/>
      <c r="AB45" s="4"/>
      <c r="AC45" s="4"/>
      <c r="AD45" s="4"/>
      <c r="AE45" s="33"/>
    </row>
    <row r="46" ht="15.75" customHeight="1">
      <c r="A46" s="4"/>
      <c r="B46" s="86" t="s">
        <v>48</v>
      </c>
      <c r="C46" s="87"/>
      <c r="D46" s="87"/>
      <c r="E46" s="88"/>
      <c r="F46" s="92">
        <f>(F42-F43-F44)/(1-F45)</f>
        <v>0</v>
      </c>
      <c r="G46" s="92">
        <f>F46*F48</f>
        <v>0</v>
      </c>
      <c r="H46" s="41"/>
      <c r="I46" s="41"/>
      <c r="J46" s="29"/>
      <c r="K46" s="41"/>
      <c r="M46" s="4"/>
      <c r="N46" s="4"/>
      <c r="O46" s="4"/>
      <c r="P46" s="4"/>
      <c r="Q46" s="4"/>
      <c r="T46" s="4"/>
      <c r="U46" s="4"/>
      <c r="V46" s="4"/>
      <c r="AB46" s="4"/>
      <c r="AC46" s="4"/>
      <c r="AD46" s="4"/>
      <c r="AE46" s="33"/>
    </row>
    <row r="47" ht="15.75" customHeight="1">
      <c r="A47" s="4"/>
      <c r="B47" s="24"/>
      <c r="C47" s="4"/>
      <c r="D47" s="4"/>
      <c r="E47" s="4"/>
      <c r="G47" s="44"/>
      <c r="H47" s="41"/>
      <c r="I47" s="41"/>
      <c r="J47" s="29"/>
      <c r="K47" s="41"/>
      <c r="M47" s="4"/>
      <c r="N47" s="4"/>
      <c r="O47" s="4"/>
      <c r="P47" s="4"/>
      <c r="Q47" s="4"/>
      <c r="T47" s="4"/>
      <c r="U47" s="4"/>
      <c r="V47" s="4"/>
      <c r="AB47" s="4"/>
      <c r="AC47" s="4"/>
      <c r="AD47" s="4"/>
      <c r="AE47" s="33"/>
    </row>
    <row r="48" ht="15.75" customHeight="1">
      <c r="A48" s="4"/>
      <c r="B48" s="86" t="s">
        <v>49</v>
      </c>
      <c r="C48" s="87"/>
      <c r="D48" s="87"/>
      <c r="E48" s="88"/>
      <c r="F48" s="100">
        <f>'Wksh 2 - Plan Product Info'!D73</f>
        <v>0</v>
      </c>
      <c r="G48" s="44"/>
      <c r="H48" s="41"/>
      <c r="I48" s="41"/>
      <c r="J48" s="29"/>
      <c r="K48" s="41"/>
      <c r="M48" s="4"/>
      <c r="N48" s="4"/>
      <c r="O48" s="4"/>
      <c r="P48" s="4"/>
      <c r="Q48" s="4"/>
      <c r="T48" s="4"/>
      <c r="U48" s="4"/>
      <c r="V48" s="4"/>
      <c r="AB48" s="4"/>
      <c r="AC48" s="4"/>
      <c r="AD48" s="4"/>
      <c r="AE48" s="33"/>
    </row>
    <row r="49" ht="15.75" customHeight="1">
      <c r="A49" s="4"/>
      <c r="B49" s="47"/>
      <c r="C49" s="4"/>
      <c r="D49" s="4"/>
      <c r="E49" s="4"/>
      <c r="G49" s="44"/>
      <c r="H49" s="41"/>
      <c r="I49" s="41"/>
      <c r="J49" s="29"/>
      <c r="K49" s="41"/>
      <c r="M49" s="4"/>
      <c r="N49" s="4"/>
      <c r="O49" s="4"/>
      <c r="P49" s="4"/>
      <c r="Q49" s="4"/>
      <c r="T49" s="4"/>
      <c r="U49" s="4"/>
      <c r="V49" s="4"/>
      <c r="AB49" s="4"/>
      <c r="AC49" s="4"/>
      <c r="AD49" s="4"/>
      <c r="AE49" s="33"/>
    </row>
    <row r="50" ht="48.75" customHeight="1">
      <c r="A50" s="4"/>
      <c r="B50" s="101" t="s">
        <v>50</v>
      </c>
      <c r="C50" s="102"/>
      <c r="D50" s="102"/>
      <c r="E50" s="102"/>
      <c r="F50" s="102"/>
      <c r="G50" s="102"/>
      <c r="H50" s="102"/>
      <c r="I50" s="102"/>
      <c r="J50" s="102"/>
      <c r="K50" s="102"/>
      <c r="L50" s="102"/>
      <c r="M50" s="102"/>
      <c r="N50" s="102"/>
      <c r="O50" s="102"/>
      <c r="P50" s="102"/>
      <c r="Q50" s="103"/>
      <c r="R50" s="14"/>
      <c r="S50" s="14"/>
      <c r="T50" s="4"/>
      <c r="U50" s="4"/>
      <c r="V50" s="4"/>
      <c r="W50" s="4"/>
      <c r="X50" s="4"/>
      <c r="Y50" s="4"/>
      <c r="Z50" s="4"/>
      <c r="AA50" s="4"/>
      <c r="AB50" s="4"/>
      <c r="AC50" s="4"/>
      <c r="AD50" s="4"/>
      <c r="AE50" s="4"/>
    </row>
    <row r="51" ht="15.75" customHeight="1">
      <c r="A51" s="4"/>
      <c r="B51" s="4"/>
      <c r="C51" s="4"/>
      <c r="D51" s="4"/>
      <c r="E51" s="4"/>
      <c r="F51" s="104"/>
      <c r="G51" s="40"/>
      <c r="H51" s="40"/>
      <c r="I51" s="40"/>
      <c r="J51" s="14"/>
      <c r="K51" s="4"/>
      <c r="L51" s="4"/>
      <c r="M51" s="14"/>
      <c r="N51" s="14"/>
      <c r="O51" s="4"/>
      <c r="P51" s="4"/>
      <c r="Q51" s="4"/>
      <c r="R51" s="14"/>
      <c r="S51" s="14"/>
      <c r="T51" s="4"/>
      <c r="U51" s="4"/>
      <c r="V51" s="4"/>
      <c r="W51" s="4"/>
      <c r="X51" s="4"/>
      <c r="Y51" s="4"/>
      <c r="Z51" s="4"/>
      <c r="AA51" s="4"/>
      <c r="AB51" s="4"/>
      <c r="AC51" s="4"/>
      <c r="AD51" s="4"/>
      <c r="AE51" s="4"/>
    </row>
    <row r="52" ht="15.75" hidden="1" customHeight="1">
      <c r="A52" s="4"/>
      <c r="B52" s="4"/>
      <c r="C52" s="4"/>
      <c r="D52" s="4"/>
      <c r="E52" s="4"/>
      <c r="F52" s="4"/>
      <c r="G52" s="4"/>
      <c r="H52" s="4"/>
      <c r="I52" s="4"/>
      <c r="J52" s="14"/>
      <c r="K52" s="4"/>
      <c r="L52" s="4"/>
      <c r="M52" s="14"/>
      <c r="N52" s="14"/>
      <c r="O52" s="4"/>
      <c r="P52" s="4"/>
      <c r="Q52" s="4"/>
      <c r="R52" s="14"/>
      <c r="S52" s="14"/>
      <c r="T52" s="4"/>
      <c r="U52" s="4"/>
      <c r="V52" s="4"/>
      <c r="W52" s="4"/>
      <c r="X52" s="4"/>
      <c r="Y52" s="4"/>
      <c r="Z52" s="4"/>
      <c r="AA52" s="4"/>
      <c r="AB52" s="4"/>
      <c r="AC52" s="4"/>
      <c r="AD52" s="4"/>
      <c r="AE52" s="4"/>
    </row>
    <row r="53" ht="15.75" hidden="1" customHeight="1">
      <c r="A53" s="4"/>
      <c r="B53" s="4"/>
      <c r="C53" s="4"/>
      <c r="D53" s="4"/>
      <c r="E53" s="4"/>
      <c r="F53" s="4"/>
      <c r="G53" s="4"/>
      <c r="H53" s="4"/>
      <c r="I53" s="4"/>
      <c r="J53" s="14"/>
      <c r="K53" s="4"/>
      <c r="L53" s="4"/>
      <c r="M53" s="14"/>
      <c r="N53" s="14"/>
      <c r="O53" s="4"/>
      <c r="P53" s="4"/>
      <c r="Q53" s="4"/>
      <c r="R53" s="14"/>
      <c r="S53" s="14"/>
      <c r="T53" s="4"/>
      <c r="U53" s="4"/>
      <c r="V53" s="4"/>
      <c r="W53" s="4"/>
      <c r="X53" s="4"/>
      <c r="Y53" s="4"/>
      <c r="Z53" s="4"/>
      <c r="AA53" s="4"/>
      <c r="AB53" s="4"/>
      <c r="AC53" s="4"/>
      <c r="AD53" s="4"/>
      <c r="AE53" s="4"/>
    </row>
    <row r="54" ht="15.75" hidden="1" customHeight="1">
      <c r="A54" s="4"/>
      <c r="B54" s="14"/>
      <c r="C54" s="4"/>
      <c r="D54" s="4"/>
      <c r="E54" s="4"/>
      <c r="F54" s="4"/>
      <c r="G54" s="105"/>
      <c r="H54" s="14"/>
      <c r="I54" s="14"/>
      <c r="J54" s="14"/>
      <c r="K54" s="4"/>
      <c r="L54" s="4"/>
      <c r="M54" s="14"/>
      <c r="N54" s="14"/>
      <c r="O54" s="4"/>
      <c r="P54" s="4"/>
      <c r="Q54" s="4"/>
      <c r="R54" s="14"/>
      <c r="S54" s="14"/>
      <c r="T54" s="4"/>
      <c r="U54" s="4"/>
      <c r="V54" s="4"/>
      <c r="W54" s="4"/>
      <c r="X54" s="4"/>
      <c r="Y54" s="4"/>
      <c r="Z54" s="4"/>
      <c r="AA54" s="4"/>
      <c r="AB54" s="4"/>
      <c r="AC54" s="4"/>
      <c r="AD54" s="4"/>
      <c r="AE54" s="4"/>
    </row>
    <row r="55" ht="15.75" hidden="1" customHeight="1">
      <c r="A55" s="4"/>
      <c r="B55" s="14"/>
      <c r="C55" s="4"/>
      <c r="D55" s="4"/>
      <c r="E55" s="4"/>
      <c r="F55" s="4"/>
      <c r="G55" s="105"/>
      <c r="H55" s="14"/>
      <c r="I55" s="14"/>
      <c r="J55" s="14"/>
      <c r="K55" s="4"/>
      <c r="L55" s="4"/>
      <c r="M55" s="14"/>
      <c r="N55" s="14"/>
      <c r="O55" s="4"/>
      <c r="P55" s="4"/>
      <c r="Q55" s="4"/>
      <c r="R55" s="14"/>
      <c r="S55" s="14"/>
      <c r="T55" s="4"/>
      <c r="U55" s="4"/>
      <c r="V55" s="4"/>
      <c r="W55" s="4"/>
      <c r="X55" s="4"/>
      <c r="Y55" s="4"/>
      <c r="Z55" s="4"/>
      <c r="AA55" s="4"/>
      <c r="AB55" s="4"/>
      <c r="AC55" s="4"/>
      <c r="AD55" s="4"/>
      <c r="AE55" s="4"/>
    </row>
    <row r="56" ht="15.75" hidden="1" customHeight="1">
      <c r="A56" s="4"/>
      <c r="B56" s="106"/>
      <c r="G56" s="107"/>
      <c r="H56" s="41"/>
      <c r="I56" s="41"/>
      <c r="J56" s="41"/>
      <c r="M56" s="108"/>
      <c r="N56" s="108"/>
      <c r="Q56" s="4"/>
      <c r="R56" s="4"/>
      <c r="S56" s="4"/>
      <c r="T56" s="4"/>
      <c r="U56" s="4"/>
      <c r="V56" s="4"/>
      <c r="W56" s="4"/>
      <c r="X56" s="4"/>
      <c r="Y56" s="4"/>
      <c r="Z56" s="4"/>
      <c r="AA56" s="4"/>
      <c r="AB56" s="4"/>
      <c r="AC56" s="4"/>
      <c r="AD56" s="4"/>
      <c r="AE56" s="4"/>
    </row>
    <row r="57" ht="15.75" hidden="1" customHeight="1">
      <c r="A57" s="4"/>
      <c r="G57" s="107"/>
      <c r="H57" s="41"/>
      <c r="I57" s="41"/>
      <c r="J57" s="41"/>
      <c r="M57" s="108"/>
      <c r="N57" s="108"/>
      <c r="Q57" s="4"/>
      <c r="R57" s="4"/>
      <c r="S57" s="4"/>
      <c r="T57" s="4"/>
      <c r="U57" s="4"/>
      <c r="V57" s="4"/>
      <c r="W57" s="4"/>
      <c r="X57" s="4"/>
      <c r="Y57" s="4"/>
      <c r="Z57" s="4"/>
      <c r="AA57" s="4"/>
      <c r="AB57" s="4"/>
      <c r="AC57" s="4"/>
      <c r="AD57" s="4"/>
      <c r="AE57" s="4"/>
    </row>
    <row r="58" ht="15.75" hidden="1" customHeight="1">
      <c r="A58" s="4"/>
      <c r="B58" s="41"/>
      <c r="G58" s="109"/>
      <c r="H58" s="41"/>
      <c r="I58" s="41"/>
      <c r="M58" s="108"/>
      <c r="N58" s="108"/>
      <c r="Q58" s="4"/>
      <c r="R58" s="4"/>
      <c r="S58" s="4"/>
      <c r="T58" s="4"/>
      <c r="U58" s="4"/>
      <c r="V58" s="4"/>
      <c r="W58" s="4"/>
      <c r="X58" s="4"/>
      <c r="Y58" s="4"/>
      <c r="Z58" s="4"/>
      <c r="AA58" s="4"/>
      <c r="AB58" s="4"/>
      <c r="AC58" s="4"/>
      <c r="AD58" s="4"/>
      <c r="AE58" s="4"/>
    </row>
    <row r="59" ht="15.75" hidden="1" customHeight="1">
      <c r="A59" s="4"/>
      <c r="G59" s="110"/>
      <c r="H59" s="41"/>
      <c r="I59" s="41"/>
      <c r="M59" s="108"/>
      <c r="N59" s="108"/>
      <c r="Q59" s="4"/>
      <c r="R59" s="4"/>
      <c r="S59" s="4"/>
      <c r="T59" s="4"/>
      <c r="U59" s="4"/>
      <c r="V59" s="4"/>
      <c r="W59" s="4"/>
      <c r="X59" s="4"/>
      <c r="Y59" s="4"/>
      <c r="Z59" s="4"/>
      <c r="AA59" s="4"/>
      <c r="AB59" s="4"/>
      <c r="AC59" s="4"/>
      <c r="AD59" s="4"/>
      <c r="AE59" s="4"/>
    </row>
    <row r="60" ht="15.75" hidden="1" customHeight="1">
      <c r="A60" s="4"/>
      <c r="B60" s="41"/>
      <c r="G60" s="110"/>
      <c r="H60" s="41"/>
      <c r="I60" s="41"/>
      <c r="M60" s="108"/>
      <c r="N60" s="108"/>
      <c r="Q60" s="4"/>
      <c r="R60" s="4"/>
      <c r="S60" s="4"/>
      <c r="T60" s="4"/>
      <c r="U60" s="4"/>
      <c r="V60" s="4"/>
      <c r="W60" s="4"/>
      <c r="X60" s="4"/>
      <c r="Y60" s="4"/>
      <c r="Z60" s="4"/>
      <c r="AA60" s="4"/>
      <c r="AB60" s="4"/>
      <c r="AC60" s="4"/>
      <c r="AD60" s="4"/>
      <c r="AE60" s="4"/>
    </row>
    <row r="61" ht="15.75" hidden="1" customHeight="1">
      <c r="A61" s="4"/>
      <c r="F61" s="41"/>
      <c r="W61" s="4"/>
      <c r="X61" s="4"/>
      <c r="Y61" s="4"/>
      <c r="Z61" s="4"/>
      <c r="AA61" s="4"/>
      <c r="AB61" s="4"/>
      <c r="AC61" s="4"/>
      <c r="AD61" s="4"/>
      <c r="AE61" s="4"/>
    </row>
    <row r="62" ht="15.75" hidden="1" customHeight="1">
      <c r="A62" s="4"/>
      <c r="B62" s="111"/>
      <c r="F62" s="41"/>
      <c r="W62" s="4"/>
      <c r="X62" s="4"/>
      <c r="Y62" s="4"/>
      <c r="Z62" s="4"/>
      <c r="AA62" s="4"/>
      <c r="AB62" s="4"/>
      <c r="AC62" s="4"/>
      <c r="AD62" s="4"/>
      <c r="AE62" s="4"/>
    </row>
    <row r="63" ht="15.75" hidden="1" customHeight="1">
      <c r="A63" s="4"/>
      <c r="F63" s="41"/>
      <c r="W63" s="4"/>
      <c r="X63" s="4"/>
      <c r="Y63" s="4"/>
      <c r="Z63" s="4"/>
      <c r="AA63" s="4"/>
      <c r="AB63" s="4"/>
      <c r="AC63" s="4"/>
      <c r="AD63" s="4"/>
      <c r="AE63" s="4"/>
    </row>
    <row r="64" ht="15.75" hidden="1" customHeight="1">
      <c r="A64" s="4"/>
      <c r="F64" s="41"/>
      <c r="W64" s="4"/>
      <c r="X64" s="4"/>
      <c r="Y64" s="4"/>
      <c r="Z64" s="4"/>
      <c r="AA64" s="4"/>
      <c r="AB64" s="4"/>
      <c r="AC64" s="4"/>
      <c r="AD64" s="4"/>
      <c r="AE64" s="4"/>
    </row>
    <row r="65" ht="15.75" hidden="1" customHeight="1">
      <c r="A65" s="4"/>
      <c r="F65" s="112"/>
      <c r="G65" s="112"/>
      <c r="H65" s="112"/>
      <c r="I65" s="112"/>
      <c r="J65" s="112"/>
      <c r="K65" s="112"/>
      <c r="L65" s="112"/>
      <c r="M65" s="112"/>
      <c r="N65" s="112"/>
      <c r="O65" s="112"/>
      <c r="P65" s="112"/>
      <c r="Q65" s="112"/>
      <c r="W65" s="4"/>
      <c r="X65" s="4"/>
      <c r="Y65" s="4"/>
      <c r="Z65" s="4"/>
      <c r="AA65" s="4"/>
      <c r="AB65" s="4"/>
      <c r="AC65" s="4"/>
      <c r="AD65" s="4"/>
      <c r="AE65" s="4"/>
    </row>
    <row r="66" ht="15.75" hidden="1" customHeight="1">
      <c r="A66" s="30"/>
      <c r="F66" s="113"/>
      <c r="G66" s="113"/>
      <c r="H66" s="113"/>
      <c r="I66" s="113"/>
      <c r="J66" s="113"/>
      <c r="K66" s="113"/>
      <c r="L66" s="113"/>
      <c r="M66" s="113"/>
      <c r="N66" s="113"/>
      <c r="O66" s="113"/>
      <c r="P66" s="113"/>
      <c r="Q66" s="113"/>
      <c r="W66" s="4"/>
      <c r="X66" s="4"/>
      <c r="Y66" s="4"/>
      <c r="Z66" s="4"/>
      <c r="AA66" s="4"/>
      <c r="AB66" s="4"/>
      <c r="AC66" s="4"/>
      <c r="AD66" s="4"/>
      <c r="AE66" s="4"/>
    </row>
    <row r="67" ht="15.75" hidden="1" customHeight="1">
      <c r="A67" s="30"/>
      <c r="F67" s="113"/>
      <c r="G67" s="113"/>
      <c r="H67" s="113"/>
      <c r="I67" s="113"/>
      <c r="J67" s="113"/>
      <c r="K67" s="113"/>
      <c r="L67" s="113"/>
      <c r="M67" s="113"/>
      <c r="N67" s="113"/>
      <c r="O67" s="113"/>
      <c r="P67" s="113"/>
      <c r="Q67" s="113"/>
      <c r="W67" s="4"/>
      <c r="X67" s="4"/>
      <c r="Y67" s="4"/>
      <c r="Z67" s="4"/>
      <c r="AA67" s="4"/>
      <c r="AB67" s="4"/>
      <c r="AC67" s="4"/>
      <c r="AD67" s="4"/>
      <c r="AE67" s="4"/>
    </row>
    <row r="68" ht="15.75" hidden="1" customHeight="1">
      <c r="A68" s="30"/>
      <c r="F68" s="113"/>
      <c r="G68" s="113"/>
      <c r="H68" s="113"/>
      <c r="I68" s="113"/>
      <c r="J68" s="113"/>
      <c r="K68" s="113"/>
      <c r="L68" s="113"/>
      <c r="M68" s="113"/>
      <c r="N68" s="113"/>
      <c r="O68" s="113"/>
      <c r="P68" s="113"/>
      <c r="Q68" s="113"/>
      <c r="W68" s="4"/>
      <c r="X68" s="4"/>
      <c r="Y68" s="4"/>
      <c r="Z68" s="4"/>
      <c r="AA68" s="4"/>
      <c r="AB68" s="4"/>
      <c r="AC68" s="4"/>
      <c r="AD68" s="4"/>
      <c r="AE68" s="4"/>
    </row>
    <row r="69" ht="15.75" hidden="1" customHeight="1">
      <c r="A69" s="30"/>
      <c r="F69" s="28"/>
      <c r="G69" s="28"/>
      <c r="H69" s="28"/>
      <c r="I69" s="28"/>
      <c r="J69" s="28"/>
      <c r="K69" s="28"/>
      <c r="L69" s="28"/>
      <c r="M69" s="28"/>
      <c r="N69" s="28"/>
      <c r="O69" s="28"/>
      <c r="P69" s="28"/>
      <c r="Q69" s="28"/>
      <c r="W69" s="4"/>
      <c r="X69" s="4"/>
      <c r="Y69" s="4"/>
      <c r="Z69" s="4"/>
      <c r="AA69" s="4"/>
      <c r="AB69" s="4"/>
      <c r="AC69" s="4"/>
      <c r="AD69" s="4"/>
      <c r="AE69" s="4"/>
    </row>
    <row r="70" ht="15.75" hidden="1" customHeight="1">
      <c r="A70" s="30"/>
      <c r="B70" s="106"/>
      <c r="W70" s="4"/>
      <c r="X70" s="4"/>
      <c r="Y70" s="4"/>
      <c r="Z70" s="4"/>
      <c r="AA70" s="4"/>
      <c r="AB70" s="4"/>
      <c r="AC70" s="4"/>
      <c r="AD70" s="4"/>
      <c r="AE70" s="4"/>
    </row>
    <row r="71" ht="15.75" hidden="1" customHeight="1">
      <c r="A71" s="30"/>
      <c r="B71" s="106"/>
      <c r="W71" s="4"/>
      <c r="X71" s="4"/>
      <c r="Y71" s="4"/>
      <c r="Z71" s="4"/>
      <c r="AA71" s="4"/>
      <c r="AB71" s="4"/>
      <c r="AC71" s="4"/>
      <c r="AD71" s="4"/>
      <c r="AE71" s="4"/>
    </row>
    <row r="72" ht="15.75" hidden="1" customHeight="1">
      <c r="A72" s="30"/>
      <c r="B72" s="106"/>
      <c r="C72" s="41"/>
      <c r="F72" s="110"/>
      <c r="G72" s="40"/>
      <c r="H72" s="40"/>
      <c r="I72" s="40"/>
      <c r="J72" s="40"/>
      <c r="K72" s="40"/>
      <c r="L72" s="40"/>
      <c r="M72" s="40"/>
      <c r="N72" s="40"/>
      <c r="O72" s="40"/>
      <c r="P72" s="40"/>
      <c r="Q72" s="40"/>
      <c r="W72" s="4"/>
      <c r="X72" s="4"/>
      <c r="Y72" s="4"/>
      <c r="Z72" s="4"/>
      <c r="AA72" s="4"/>
      <c r="AB72" s="4"/>
      <c r="AC72" s="4"/>
      <c r="AD72" s="4"/>
      <c r="AE72" s="4"/>
    </row>
    <row r="73" ht="15.75" hidden="1" customHeight="1">
      <c r="A73" s="30"/>
      <c r="B73" s="106"/>
      <c r="W73" s="4"/>
      <c r="X73" s="4"/>
      <c r="Y73" s="4"/>
      <c r="Z73" s="4"/>
      <c r="AA73" s="4"/>
      <c r="AB73" s="4"/>
      <c r="AC73" s="4"/>
      <c r="AD73" s="4"/>
      <c r="AE73" s="4"/>
    </row>
    <row r="74" ht="15.75" hidden="1" customHeight="1">
      <c r="A74" s="30"/>
      <c r="B74" s="106"/>
      <c r="C74" s="41"/>
      <c r="F74" s="40"/>
      <c r="G74" s="40"/>
      <c r="H74" s="40"/>
      <c r="I74" s="40"/>
      <c r="J74" s="40"/>
      <c r="K74" s="40"/>
      <c r="L74" s="40"/>
      <c r="M74" s="40"/>
      <c r="N74" s="40"/>
      <c r="O74" s="40"/>
      <c r="P74" s="40"/>
      <c r="Q74" s="40"/>
      <c r="W74" s="4"/>
      <c r="X74" s="4"/>
      <c r="Y74" s="4"/>
      <c r="Z74" s="4"/>
      <c r="AA74" s="4"/>
      <c r="AB74" s="4"/>
      <c r="AC74" s="4"/>
      <c r="AD74" s="4"/>
      <c r="AE74" s="4"/>
    </row>
    <row r="75" ht="15.75" hidden="1" customHeight="1">
      <c r="A75" s="30"/>
      <c r="B75" s="106"/>
      <c r="C75" s="41"/>
      <c r="F75" s="40"/>
      <c r="G75" s="40"/>
      <c r="H75" s="40"/>
      <c r="I75" s="40"/>
      <c r="J75" s="40"/>
      <c r="K75" s="40"/>
      <c r="L75" s="40"/>
      <c r="M75" s="40"/>
      <c r="N75" s="40"/>
      <c r="O75" s="40"/>
      <c r="P75" s="40"/>
      <c r="Q75" s="40"/>
      <c r="W75" s="4"/>
      <c r="X75" s="4"/>
      <c r="Y75" s="4"/>
      <c r="Z75" s="4"/>
      <c r="AA75" s="4"/>
      <c r="AB75" s="4"/>
      <c r="AC75" s="4"/>
      <c r="AD75" s="4"/>
      <c r="AE75" s="4"/>
    </row>
    <row r="76" ht="15.75" hidden="1" customHeight="1">
      <c r="A76" s="30"/>
      <c r="B76" s="106"/>
      <c r="F76" s="40"/>
      <c r="G76" s="40"/>
      <c r="H76" s="40"/>
      <c r="I76" s="40"/>
      <c r="J76" s="40"/>
      <c r="K76" s="40"/>
      <c r="L76" s="40"/>
      <c r="M76" s="40"/>
      <c r="N76" s="40"/>
      <c r="O76" s="40"/>
      <c r="P76" s="40"/>
      <c r="Q76" s="40"/>
      <c r="W76" s="4"/>
      <c r="X76" s="4"/>
      <c r="Y76" s="4"/>
      <c r="Z76" s="4"/>
      <c r="AA76" s="4"/>
      <c r="AB76" s="4"/>
      <c r="AC76" s="4"/>
      <c r="AD76" s="4"/>
      <c r="AE76" s="4"/>
    </row>
    <row r="77" ht="15.75" hidden="1" customHeight="1">
      <c r="A77" s="30"/>
      <c r="B77" s="106"/>
      <c r="F77" s="40"/>
      <c r="G77" s="40"/>
      <c r="H77" s="40"/>
      <c r="I77" s="40"/>
      <c r="J77" s="40"/>
      <c r="K77" s="40"/>
      <c r="L77" s="40"/>
      <c r="M77" s="40"/>
      <c r="N77" s="40"/>
      <c r="O77" s="40"/>
      <c r="P77" s="40"/>
      <c r="Q77" s="40"/>
      <c r="W77" s="4"/>
      <c r="X77" s="4"/>
      <c r="Y77" s="4"/>
      <c r="Z77" s="4"/>
      <c r="AA77" s="4"/>
      <c r="AB77" s="4"/>
      <c r="AC77" s="4"/>
      <c r="AD77" s="4"/>
      <c r="AE77" s="4"/>
    </row>
    <row r="78" ht="15.75" hidden="1" customHeight="1">
      <c r="A78" s="30"/>
      <c r="B78" s="106"/>
      <c r="W78" s="4"/>
      <c r="X78" s="4"/>
      <c r="Y78" s="4"/>
      <c r="Z78" s="4"/>
      <c r="AA78" s="4"/>
      <c r="AB78" s="4"/>
      <c r="AC78" s="4"/>
      <c r="AD78" s="4"/>
      <c r="AE78" s="4"/>
    </row>
    <row r="79" ht="15.75" hidden="1" customHeight="1">
      <c r="A79" s="30"/>
      <c r="B79" s="106"/>
      <c r="C79" s="41"/>
      <c r="F79" s="110"/>
      <c r="G79" s="40"/>
      <c r="H79" s="40"/>
      <c r="I79" s="40"/>
      <c r="J79" s="40"/>
      <c r="K79" s="40"/>
      <c r="L79" s="40"/>
      <c r="M79" s="40"/>
      <c r="N79" s="40"/>
      <c r="O79" s="40"/>
      <c r="P79" s="40"/>
      <c r="Q79" s="40"/>
      <c r="W79" s="4"/>
      <c r="X79" s="4"/>
      <c r="Y79" s="4"/>
      <c r="Z79" s="4"/>
      <c r="AA79" s="4"/>
      <c r="AB79" s="4"/>
      <c r="AC79" s="4"/>
      <c r="AD79" s="4"/>
      <c r="AE79" s="4"/>
    </row>
    <row r="80" ht="15.75" hidden="1" customHeight="1">
      <c r="A80" s="30"/>
      <c r="B80" s="106"/>
      <c r="W80" s="4"/>
      <c r="X80" s="4"/>
      <c r="Y80" s="4"/>
      <c r="Z80" s="4"/>
      <c r="AA80" s="4"/>
      <c r="AB80" s="4"/>
      <c r="AC80" s="4"/>
      <c r="AD80" s="4"/>
      <c r="AE80" s="4"/>
    </row>
    <row r="81" ht="15.75" hidden="1" customHeight="1">
      <c r="A81" s="30"/>
      <c r="B81" s="106"/>
      <c r="G81" s="40"/>
      <c r="H81" s="107"/>
      <c r="I81" s="107"/>
      <c r="W81" s="4"/>
      <c r="X81" s="4"/>
      <c r="Y81" s="4"/>
      <c r="Z81" s="4"/>
      <c r="AA81" s="4"/>
      <c r="AB81" s="4"/>
      <c r="AC81" s="4"/>
      <c r="AD81" s="4"/>
      <c r="AE81" s="4"/>
    </row>
    <row r="82" ht="15.75" hidden="1" customHeight="1">
      <c r="A82" s="30"/>
      <c r="B82" s="106"/>
      <c r="F82" s="109"/>
      <c r="G82" s="109"/>
      <c r="H82" s="109"/>
      <c r="I82" s="109"/>
      <c r="J82" s="109"/>
      <c r="K82" s="109"/>
      <c r="L82" s="109"/>
      <c r="M82" s="109"/>
      <c r="N82" s="109"/>
      <c r="O82" s="109"/>
      <c r="P82" s="109"/>
      <c r="Q82" s="109"/>
      <c r="W82" s="4"/>
      <c r="X82" s="4"/>
      <c r="Y82" s="4"/>
      <c r="Z82" s="4"/>
      <c r="AA82" s="4"/>
      <c r="AB82" s="4"/>
      <c r="AC82" s="4"/>
      <c r="AD82" s="4"/>
      <c r="AE82" s="4"/>
    </row>
    <row r="83" ht="15.75" hidden="1" customHeight="1">
      <c r="A83" s="30"/>
      <c r="B83" s="106"/>
      <c r="F83" s="109"/>
      <c r="G83" s="109"/>
      <c r="H83" s="109"/>
      <c r="I83" s="109"/>
      <c r="J83" s="109"/>
      <c r="K83" s="109"/>
      <c r="L83" s="109"/>
      <c r="M83" s="109"/>
      <c r="N83" s="109"/>
      <c r="O83" s="109"/>
      <c r="P83" s="109"/>
      <c r="Q83" s="109"/>
      <c r="W83" s="4"/>
      <c r="X83" s="4"/>
      <c r="Y83" s="4"/>
      <c r="Z83" s="4"/>
      <c r="AA83" s="4"/>
      <c r="AB83" s="4"/>
      <c r="AC83" s="4"/>
      <c r="AD83" s="4"/>
      <c r="AE83" s="4"/>
    </row>
    <row r="84" ht="15.75" hidden="1" customHeight="1">
      <c r="A84" s="30"/>
      <c r="B84" s="106"/>
      <c r="F84" s="109"/>
      <c r="G84" s="109"/>
      <c r="H84" s="109"/>
      <c r="I84" s="109"/>
      <c r="J84" s="109"/>
      <c r="K84" s="109"/>
      <c r="L84" s="109"/>
      <c r="M84" s="109"/>
      <c r="N84" s="109"/>
      <c r="O84" s="109"/>
      <c r="P84" s="109"/>
      <c r="Q84" s="109"/>
      <c r="W84" s="4"/>
      <c r="X84" s="4"/>
      <c r="Y84" s="4"/>
      <c r="Z84" s="4"/>
      <c r="AA84" s="4"/>
      <c r="AB84" s="4"/>
      <c r="AC84" s="4"/>
      <c r="AD84" s="4"/>
      <c r="AE84" s="4"/>
    </row>
    <row r="85" ht="15.75" hidden="1" customHeight="1">
      <c r="A85" s="30"/>
      <c r="B85" s="106"/>
      <c r="F85" s="109"/>
      <c r="G85" s="109"/>
      <c r="H85" s="109"/>
      <c r="I85" s="109"/>
      <c r="J85" s="109"/>
      <c r="K85" s="109"/>
      <c r="L85" s="109"/>
      <c r="M85" s="109"/>
      <c r="N85" s="109"/>
      <c r="O85" s="109"/>
      <c r="P85" s="109"/>
      <c r="Q85" s="109"/>
      <c r="W85" s="4"/>
      <c r="X85" s="4"/>
      <c r="Y85" s="4"/>
      <c r="Z85" s="4"/>
      <c r="AA85" s="4"/>
      <c r="AB85" s="4"/>
      <c r="AC85" s="4"/>
      <c r="AD85" s="4"/>
      <c r="AE85" s="4"/>
    </row>
    <row r="86" ht="15.75" hidden="1" customHeight="1">
      <c r="A86" s="30"/>
      <c r="B86" s="106"/>
      <c r="F86" s="109"/>
      <c r="G86" s="109"/>
      <c r="H86" s="109"/>
      <c r="I86" s="109"/>
      <c r="J86" s="109"/>
      <c r="K86" s="109"/>
      <c r="L86" s="109"/>
      <c r="M86" s="109"/>
      <c r="N86" s="109"/>
      <c r="O86" s="109"/>
      <c r="P86" s="109"/>
      <c r="Q86" s="109"/>
      <c r="W86" s="4"/>
      <c r="X86" s="4"/>
      <c r="Y86" s="4"/>
      <c r="Z86" s="4"/>
      <c r="AA86" s="4"/>
      <c r="AB86" s="4"/>
      <c r="AC86" s="4"/>
      <c r="AD86" s="4"/>
      <c r="AE86" s="4"/>
    </row>
    <row r="87" ht="15.75" hidden="1" customHeight="1">
      <c r="A87" s="30"/>
      <c r="B87" s="106"/>
      <c r="F87" s="109"/>
      <c r="G87" s="109"/>
      <c r="H87" s="109"/>
      <c r="I87" s="109"/>
      <c r="J87" s="109"/>
      <c r="K87" s="109"/>
      <c r="L87" s="109"/>
      <c r="M87" s="109"/>
      <c r="N87" s="109"/>
      <c r="O87" s="109"/>
      <c r="P87" s="109"/>
      <c r="Q87" s="109"/>
      <c r="W87" s="4"/>
      <c r="X87" s="4"/>
      <c r="Y87" s="4"/>
      <c r="Z87" s="4"/>
      <c r="AA87" s="4"/>
      <c r="AB87" s="4"/>
      <c r="AC87" s="4"/>
      <c r="AD87" s="4"/>
      <c r="AE87" s="4"/>
    </row>
    <row r="88" ht="15.75" hidden="1" customHeight="1">
      <c r="A88" s="30"/>
      <c r="B88" s="106"/>
      <c r="F88" s="109"/>
      <c r="G88" s="109"/>
      <c r="H88" s="109"/>
      <c r="I88" s="109"/>
      <c r="J88" s="109"/>
      <c r="K88" s="109"/>
      <c r="L88" s="109"/>
      <c r="M88" s="109"/>
      <c r="N88" s="109"/>
      <c r="O88" s="109"/>
      <c r="P88" s="109"/>
      <c r="Q88" s="109"/>
      <c r="W88" s="4"/>
      <c r="X88" s="4"/>
      <c r="Y88" s="4"/>
      <c r="Z88" s="4"/>
      <c r="AA88" s="4"/>
      <c r="AB88" s="4"/>
      <c r="AC88" s="4"/>
      <c r="AD88" s="4"/>
      <c r="AE88" s="4"/>
    </row>
    <row r="89" ht="15.75" hidden="1" customHeight="1">
      <c r="A89" s="30"/>
      <c r="B89" s="106"/>
      <c r="F89" s="40"/>
      <c r="G89" s="40"/>
      <c r="H89" s="40"/>
      <c r="I89" s="40"/>
      <c r="J89" s="40"/>
      <c r="K89" s="40"/>
      <c r="L89" s="40"/>
      <c r="M89" s="40"/>
      <c r="N89" s="40"/>
      <c r="O89" s="40"/>
      <c r="P89" s="40"/>
      <c r="Q89" s="40"/>
      <c r="W89" s="4"/>
      <c r="X89" s="4"/>
      <c r="Y89" s="4"/>
      <c r="Z89" s="4"/>
      <c r="AA89" s="4"/>
      <c r="AB89" s="4"/>
      <c r="AC89" s="4"/>
      <c r="AD89" s="4"/>
      <c r="AE89" s="4"/>
    </row>
    <row r="90" ht="15.75" hidden="1" customHeight="1">
      <c r="A90" s="30"/>
      <c r="B90" s="106"/>
      <c r="F90" s="114"/>
      <c r="G90" s="114"/>
      <c r="H90" s="114"/>
      <c r="I90" s="114"/>
      <c r="J90" s="114"/>
      <c r="K90" s="114"/>
      <c r="L90" s="114"/>
      <c r="M90" s="114"/>
      <c r="N90" s="114"/>
      <c r="O90" s="114"/>
      <c r="P90" s="114"/>
      <c r="Q90" s="114"/>
      <c r="W90" s="4"/>
      <c r="X90" s="4"/>
      <c r="Y90" s="4"/>
      <c r="Z90" s="4"/>
      <c r="AA90" s="4"/>
      <c r="AB90" s="4"/>
      <c r="AC90" s="4"/>
      <c r="AD90" s="4"/>
      <c r="AE90" s="4"/>
    </row>
    <row r="91" ht="15.75" hidden="1" customHeight="1">
      <c r="A91" s="30"/>
      <c r="B91" s="106"/>
      <c r="C91" s="41"/>
      <c r="F91" s="40"/>
      <c r="G91" s="40"/>
      <c r="H91" s="40"/>
      <c r="I91" s="40"/>
      <c r="J91" s="40"/>
      <c r="K91" s="40"/>
      <c r="L91" s="40"/>
      <c r="M91" s="40"/>
      <c r="N91" s="40"/>
      <c r="O91" s="40"/>
      <c r="P91" s="40"/>
      <c r="Q91" s="40"/>
      <c r="W91" s="4"/>
      <c r="X91" s="4"/>
      <c r="Y91" s="4"/>
      <c r="Z91" s="4"/>
      <c r="AA91" s="4"/>
      <c r="AB91" s="4"/>
      <c r="AC91" s="4"/>
      <c r="AD91" s="4"/>
      <c r="AE91" s="4"/>
    </row>
    <row r="92" ht="15.75" hidden="1" customHeight="1">
      <c r="A92" s="30"/>
      <c r="C92" s="41"/>
      <c r="F92" s="40"/>
      <c r="G92" s="40"/>
      <c r="H92" s="40"/>
      <c r="I92" s="40"/>
      <c r="J92" s="40"/>
      <c r="K92" s="40"/>
      <c r="L92" s="40"/>
      <c r="M92" s="40"/>
      <c r="N92" s="40"/>
      <c r="O92" s="40"/>
      <c r="P92" s="40"/>
      <c r="Q92" s="40"/>
      <c r="W92" s="4"/>
      <c r="X92" s="4"/>
      <c r="Y92" s="4"/>
      <c r="Z92" s="4"/>
      <c r="AA92" s="4"/>
      <c r="AB92" s="4"/>
      <c r="AC92" s="4"/>
      <c r="AD92" s="4"/>
      <c r="AE92" s="4"/>
    </row>
    <row r="93" ht="15.75" hidden="1" customHeight="1">
      <c r="A93" s="30"/>
      <c r="B93" s="41"/>
      <c r="F93" s="110"/>
      <c r="G93" s="40"/>
      <c r="H93" s="40"/>
      <c r="I93" s="40"/>
      <c r="J93" s="40"/>
      <c r="K93" s="40"/>
      <c r="L93" s="40"/>
      <c r="M93" s="40"/>
      <c r="N93" s="40"/>
      <c r="O93" s="40"/>
      <c r="P93" s="40"/>
      <c r="Q93" s="40"/>
      <c r="W93" s="4"/>
      <c r="X93" s="4"/>
      <c r="Y93" s="4"/>
      <c r="Z93" s="4"/>
      <c r="AA93" s="4"/>
      <c r="AB93" s="4"/>
      <c r="AC93" s="4"/>
      <c r="AD93" s="4"/>
      <c r="AE93" s="4"/>
    </row>
    <row r="94" ht="15.75" hidden="1" customHeight="1">
      <c r="A94" s="4"/>
      <c r="W94" s="4"/>
      <c r="X94" s="4"/>
      <c r="Y94" s="4"/>
      <c r="Z94" s="4"/>
      <c r="AA94" s="4"/>
      <c r="AB94" s="4"/>
      <c r="AC94" s="4"/>
      <c r="AD94" s="4"/>
      <c r="AE94" s="4"/>
    </row>
    <row r="95" ht="15.75" hidden="1" customHeight="1">
      <c r="A95" s="4"/>
      <c r="F95" s="40"/>
      <c r="G95" s="40"/>
      <c r="H95" s="40"/>
      <c r="I95" s="40"/>
      <c r="J95" s="40"/>
      <c r="K95" s="40"/>
      <c r="L95" s="40"/>
      <c r="M95" s="40"/>
      <c r="N95" s="40"/>
      <c r="O95" s="40"/>
      <c r="P95" s="40"/>
      <c r="Q95" s="40"/>
      <c r="W95" s="4"/>
      <c r="X95" s="4"/>
      <c r="Y95" s="4"/>
      <c r="Z95" s="4"/>
      <c r="AA95" s="4"/>
      <c r="AB95" s="4"/>
      <c r="AC95" s="4"/>
      <c r="AD95" s="4"/>
      <c r="AE95" s="4"/>
    </row>
    <row r="96" ht="15.75" hidden="1" customHeight="1">
      <c r="A96" s="4"/>
      <c r="B96" s="41"/>
      <c r="F96" s="110"/>
      <c r="G96" s="40"/>
      <c r="H96" s="40"/>
      <c r="I96" s="40"/>
      <c r="J96" s="40"/>
      <c r="K96" s="40"/>
      <c r="L96" s="40"/>
      <c r="M96" s="40"/>
      <c r="N96" s="40"/>
      <c r="O96" s="40"/>
      <c r="P96" s="40"/>
      <c r="Q96" s="40"/>
      <c r="W96" s="4"/>
      <c r="X96" s="4"/>
      <c r="Y96" s="4"/>
      <c r="Z96" s="4"/>
      <c r="AA96" s="4"/>
      <c r="AB96" s="4"/>
      <c r="AC96" s="4"/>
      <c r="AD96" s="4"/>
      <c r="AE96" s="4"/>
    </row>
    <row r="97" ht="15.75" hidden="1" customHeight="1">
      <c r="A97" s="4"/>
      <c r="B97" s="41"/>
      <c r="F97" s="40"/>
      <c r="G97" s="40"/>
      <c r="H97" s="40"/>
      <c r="I97" s="40"/>
      <c r="J97" s="40"/>
      <c r="K97" s="40"/>
      <c r="L97" s="40"/>
      <c r="M97" s="40"/>
      <c r="N97" s="40"/>
      <c r="O97" s="40"/>
      <c r="P97" s="40"/>
      <c r="Q97" s="40"/>
      <c r="W97" s="4"/>
      <c r="X97" s="4"/>
      <c r="Y97" s="4"/>
      <c r="Z97" s="4"/>
      <c r="AA97" s="4"/>
      <c r="AB97" s="4"/>
      <c r="AC97" s="4"/>
      <c r="AD97" s="4"/>
      <c r="AE97" s="4"/>
    </row>
    <row r="98" ht="15.75" hidden="1" customHeight="1">
      <c r="A98" s="4"/>
      <c r="F98" s="114"/>
      <c r="G98" s="114"/>
      <c r="H98" s="114"/>
      <c r="I98" s="114"/>
      <c r="J98" s="114"/>
      <c r="K98" s="114"/>
      <c r="L98" s="114"/>
      <c r="M98" s="114"/>
      <c r="N98" s="114"/>
      <c r="O98" s="114"/>
      <c r="P98" s="114"/>
      <c r="Q98" s="114"/>
      <c r="W98" s="4"/>
      <c r="X98" s="4"/>
      <c r="Y98" s="4"/>
      <c r="Z98" s="4"/>
      <c r="AA98" s="4"/>
      <c r="AB98" s="4"/>
      <c r="AC98" s="4"/>
      <c r="AD98" s="4"/>
      <c r="AE98" s="4"/>
    </row>
    <row r="99" ht="15.75" hidden="1" customHeight="1">
      <c r="A99" s="4"/>
      <c r="B99" s="41"/>
      <c r="F99" s="114"/>
      <c r="G99" s="114"/>
      <c r="H99" s="114"/>
      <c r="I99" s="114"/>
      <c r="J99" s="114"/>
      <c r="K99" s="114"/>
      <c r="L99" s="114"/>
      <c r="M99" s="114"/>
      <c r="N99" s="114"/>
      <c r="O99" s="114"/>
      <c r="P99" s="114"/>
      <c r="Q99" s="114"/>
      <c r="W99" s="4"/>
      <c r="X99" s="4"/>
      <c r="Y99" s="4"/>
      <c r="Z99" s="4"/>
      <c r="AA99" s="4"/>
      <c r="AB99" s="4"/>
      <c r="AC99" s="4"/>
      <c r="AD99" s="4"/>
      <c r="AE99" s="4"/>
    </row>
    <row r="100" ht="15.75" hidden="1" customHeight="1">
      <c r="A100" s="4"/>
      <c r="B100" s="41"/>
      <c r="F100" s="114"/>
      <c r="G100" s="114"/>
      <c r="H100" s="114"/>
      <c r="I100" s="114"/>
      <c r="J100" s="114"/>
      <c r="K100" s="114"/>
      <c r="L100" s="114"/>
      <c r="M100" s="114"/>
      <c r="N100" s="114"/>
      <c r="O100" s="114"/>
      <c r="P100" s="114"/>
      <c r="Q100" s="114"/>
      <c r="W100" s="4"/>
      <c r="X100" s="4"/>
      <c r="Y100" s="4"/>
      <c r="Z100" s="4"/>
      <c r="AA100" s="4"/>
      <c r="AB100" s="4"/>
      <c r="AC100" s="4"/>
      <c r="AD100" s="4"/>
      <c r="AE100" s="4"/>
    </row>
    <row r="101" ht="15.75" hidden="1" customHeight="1">
      <c r="A101" s="4"/>
      <c r="B101" s="41"/>
      <c r="F101" s="114"/>
      <c r="G101" s="114"/>
      <c r="H101" s="114"/>
      <c r="I101" s="114"/>
      <c r="J101" s="114"/>
      <c r="K101" s="114"/>
      <c r="L101" s="114"/>
      <c r="M101" s="114"/>
      <c r="N101" s="114"/>
      <c r="O101" s="114"/>
      <c r="P101" s="114"/>
      <c r="Q101" s="114"/>
      <c r="W101" s="4"/>
      <c r="X101" s="4"/>
      <c r="Y101" s="4"/>
      <c r="Z101" s="4"/>
      <c r="AA101" s="4"/>
      <c r="AB101" s="4"/>
      <c r="AC101" s="4"/>
      <c r="AD101" s="4"/>
      <c r="AE101" s="4"/>
    </row>
    <row r="102" ht="15.75" hidden="1" customHeight="1">
      <c r="A102" s="4"/>
      <c r="B102" s="41"/>
      <c r="F102" s="114"/>
      <c r="G102" s="114"/>
      <c r="H102" s="114"/>
      <c r="I102" s="114"/>
      <c r="J102" s="114"/>
      <c r="K102" s="114"/>
      <c r="L102" s="114"/>
      <c r="M102" s="114"/>
      <c r="N102" s="114"/>
      <c r="O102" s="114"/>
      <c r="P102" s="114"/>
      <c r="Q102" s="114"/>
      <c r="W102" s="4"/>
      <c r="X102" s="4"/>
      <c r="Y102" s="4"/>
      <c r="Z102" s="4"/>
      <c r="AA102" s="4"/>
      <c r="AB102" s="4"/>
      <c r="AC102" s="4"/>
      <c r="AD102" s="4"/>
      <c r="AE102" s="4"/>
    </row>
    <row r="103" ht="15.75" hidden="1" customHeight="1">
      <c r="A103" s="4"/>
      <c r="B103" s="41"/>
      <c r="F103" s="40"/>
      <c r="G103" s="40"/>
      <c r="H103" s="40"/>
      <c r="I103" s="40"/>
      <c r="J103" s="40"/>
      <c r="K103" s="40"/>
      <c r="L103" s="40"/>
      <c r="M103" s="40"/>
      <c r="N103" s="40"/>
      <c r="O103" s="40"/>
      <c r="P103" s="40"/>
      <c r="Q103" s="40"/>
      <c r="W103" s="4"/>
      <c r="X103" s="4"/>
      <c r="Y103" s="4"/>
      <c r="Z103" s="4"/>
      <c r="AA103" s="4"/>
      <c r="AB103" s="4"/>
      <c r="AC103" s="4"/>
      <c r="AD103" s="4"/>
      <c r="AE103" s="4"/>
    </row>
    <row r="104" ht="15.75" hidden="1" customHeight="1">
      <c r="A104" s="4"/>
      <c r="F104" s="40"/>
      <c r="G104" s="40"/>
      <c r="H104" s="40"/>
      <c r="I104" s="40"/>
      <c r="J104" s="40"/>
      <c r="K104" s="40"/>
      <c r="L104" s="40"/>
      <c r="M104" s="40"/>
      <c r="N104" s="40"/>
      <c r="O104" s="40"/>
      <c r="P104" s="40"/>
      <c r="Q104" s="40"/>
      <c r="W104" s="4"/>
      <c r="X104" s="4"/>
      <c r="Y104" s="4"/>
      <c r="Z104" s="4"/>
      <c r="AA104" s="4"/>
      <c r="AB104" s="4"/>
      <c r="AC104" s="4"/>
      <c r="AD104" s="4"/>
      <c r="AE104" s="4"/>
    </row>
    <row r="105" ht="15.75" hidden="1" customHeight="1">
      <c r="A105" s="4"/>
      <c r="B105" s="41"/>
      <c r="F105" s="40"/>
      <c r="G105" s="40"/>
      <c r="H105" s="40"/>
      <c r="I105" s="40"/>
      <c r="J105" s="40"/>
      <c r="K105" s="40"/>
      <c r="L105" s="40"/>
      <c r="M105" s="40"/>
      <c r="N105" s="40"/>
      <c r="O105" s="40"/>
      <c r="P105" s="40"/>
      <c r="Q105" s="40"/>
      <c r="W105" s="4"/>
      <c r="X105" s="4"/>
      <c r="Y105" s="4"/>
      <c r="Z105" s="4"/>
      <c r="AA105" s="4"/>
      <c r="AB105" s="4"/>
      <c r="AC105" s="4"/>
      <c r="AD105" s="4"/>
      <c r="AE105" s="4"/>
    </row>
    <row r="106" ht="15.75" hidden="1" customHeight="1">
      <c r="A106" s="4"/>
      <c r="B106" s="41"/>
      <c r="F106" s="114"/>
      <c r="G106" s="114"/>
      <c r="H106" s="114"/>
      <c r="I106" s="114"/>
      <c r="J106" s="114"/>
      <c r="K106" s="114"/>
      <c r="L106" s="114"/>
      <c r="M106" s="114"/>
      <c r="N106" s="114"/>
      <c r="O106" s="114"/>
      <c r="P106" s="114"/>
      <c r="Q106" s="114"/>
      <c r="W106" s="4"/>
      <c r="X106" s="4"/>
      <c r="Y106" s="4"/>
      <c r="Z106" s="4"/>
      <c r="AA106" s="4"/>
      <c r="AB106" s="4"/>
      <c r="AC106" s="4"/>
      <c r="AD106" s="4"/>
      <c r="AE106" s="4"/>
    </row>
    <row r="107" ht="15.75" hidden="1" customHeight="1">
      <c r="A107" s="4"/>
      <c r="B107" s="41"/>
      <c r="F107" s="40"/>
      <c r="G107" s="40"/>
      <c r="H107" s="40"/>
      <c r="I107" s="40"/>
      <c r="J107" s="40"/>
      <c r="K107" s="40"/>
      <c r="L107" s="40"/>
      <c r="M107" s="40"/>
      <c r="N107" s="40"/>
      <c r="O107" s="40"/>
      <c r="P107" s="40"/>
      <c r="Q107" s="40"/>
      <c r="W107" s="4"/>
      <c r="X107" s="4"/>
      <c r="Y107" s="4"/>
      <c r="Z107" s="4"/>
      <c r="AA107" s="4"/>
      <c r="AB107" s="4"/>
      <c r="AC107" s="4"/>
      <c r="AD107" s="4"/>
      <c r="AE107" s="4"/>
    </row>
    <row r="108" ht="15.75" hidden="1" customHeight="1">
      <c r="A108" s="4"/>
      <c r="B108" s="41"/>
      <c r="F108" s="109"/>
      <c r="G108" s="109"/>
      <c r="H108" s="109"/>
      <c r="I108" s="109"/>
      <c r="J108" s="109"/>
      <c r="K108" s="109"/>
      <c r="L108" s="109"/>
      <c r="M108" s="109"/>
      <c r="N108" s="109"/>
      <c r="O108" s="109"/>
      <c r="P108" s="109"/>
      <c r="Q108" s="109"/>
      <c r="R108" s="109"/>
      <c r="S108" s="109"/>
      <c r="W108" s="4"/>
      <c r="X108" s="4"/>
      <c r="Y108" s="4"/>
      <c r="Z108" s="4"/>
      <c r="AA108" s="4"/>
      <c r="AB108" s="4"/>
      <c r="AC108" s="4"/>
      <c r="AD108" s="4"/>
      <c r="AE108" s="4"/>
    </row>
    <row r="109" ht="15.75" hidden="1" customHeight="1">
      <c r="A109" s="4"/>
      <c r="B109" s="41"/>
      <c r="F109" s="44"/>
      <c r="G109" s="44"/>
      <c r="H109" s="44"/>
      <c r="I109" s="44"/>
      <c r="J109" s="44"/>
      <c r="K109" s="44"/>
      <c r="L109" s="44"/>
      <c r="M109" s="44"/>
      <c r="N109" s="44"/>
      <c r="O109" s="44"/>
      <c r="P109" s="44"/>
      <c r="Q109" s="44"/>
      <c r="R109" s="44"/>
      <c r="S109" s="44"/>
      <c r="W109" s="4"/>
      <c r="X109" s="4"/>
      <c r="Y109" s="4"/>
      <c r="Z109" s="4"/>
      <c r="AA109" s="4"/>
      <c r="AB109" s="4"/>
      <c r="AC109" s="4"/>
      <c r="AD109" s="4"/>
      <c r="AE109" s="4"/>
    </row>
    <row r="110" ht="15.75" hidden="1" customHeight="1">
      <c r="A110" s="4"/>
      <c r="B110" s="41"/>
      <c r="F110" s="44"/>
      <c r="G110" s="44"/>
      <c r="H110" s="44"/>
      <c r="I110" s="44"/>
      <c r="J110" s="44"/>
      <c r="K110" s="44"/>
      <c r="L110" s="44"/>
      <c r="M110" s="44"/>
      <c r="N110" s="44"/>
      <c r="O110" s="44"/>
      <c r="P110" s="44"/>
      <c r="Q110" s="44"/>
      <c r="R110" s="44"/>
      <c r="S110" s="44"/>
      <c r="W110" s="4"/>
      <c r="X110" s="4"/>
      <c r="Y110" s="4"/>
      <c r="Z110" s="4"/>
      <c r="AA110" s="4"/>
      <c r="AB110" s="4"/>
      <c r="AC110" s="4"/>
      <c r="AD110" s="4"/>
      <c r="AE110" s="4"/>
    </row>
    <row r="111" ht="15.75" hidden="1" customHeight="1">
      <c r="A111" s="4"/>
      <c r="B111" s="14"/>
      <c r="C111" s="4"/>
      <c r="D111" s="4"/>
      <c r="E111" s="4"/>
      <c r="F111" s="42"/>
      <c r="G111" s="42"/>
      <c r="H111" s="42"/>
      <c r="I111" s="42"/>
      <c r="J111" s="42"/>
      <c r="K111" s="42"/>
      <c r="L111" s="42"/>
      <c r="M111" s="42"/>
      <c r="N111" s="42"/>
      <c r="O111" s="42"/>
      <c r="P111" s="42"/>
      <c r="Q111" s="42"/>
      <c r="R111" s="115"/>
      <c r="S111" s="115"/>
      <c r="T111" s="4"/>
      <c r="U111" s="4"/>
      <c r="V111" s="4"/>
      <c r="W111" s="4"/>
      <c r="X111" s="4"/>
      <c r="Y111" s="4"/>
      <c r="Z111" s="4"/>
      <c r="AA111" s="4"/>
      <c r="AB111" s="4"/>
      <c r="AC111" s="4"/>
      <c r="AD111" s="4"/>
      <c r="AE111" s="4"/>
    </row>
    <row r="112" ht="46.5" hidden="1" customHeight="1">
      <c r="A112" s="101"/>
      <c r="B112" s="102"/>
      <c r="C112" s="102"/>
      <c r="D112" s="102"/>
      <c r="E112" s="102"/>
      <c r="F112" s="102"/>
      <c r="G112" s="102"/>
      <c r="H112" s="102"/>
      <c r="I112" s="102"/>
      <c r="J112" s="102"/>
      <c r="K112" s="102"/>
      <c r="L112" s="102"/>
      <c r="M112" s="102"/>
      <c r="N112" s="102"/>
      <c r="O112" s="103"/>
      <c r="P112" s="116"/>
      <c r="Q112" s="42"/>
      <c r="R112" s="4"/>
      <c r="S112" s="4"/>
      <c r="T112" s="4"/>
      <c r="U112" s="4"/>
      <c r="V112" s="4"/>
      <c r="W112" s="4"/>
      <c r="X112" s="4"/>
      <c r="Y112" s="4"/>
      <c r="Z112" s="4"/>
      <c r="AA112" s="4"/>
      <c r="AB112" s="4"/>
      <c r="AC112" s="4"/>
      <c r="AD112" s="4"/>
      <c r="AE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row>
    <row r="114" ht="15.75" hidden="1" customHeight="1">
      <c r="A114" s="4"/>
      <c r="B114" s="117"/>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row>
    <row r="116" ht="15.75" hidden="1" customHeight="1">
      <c r="A116" s="4"/>
      <c r="B116" s="4"/>
      <c r="C116" s="118"/>
      <c r="D116" s="118"/>
      <c r="E116" s="118"/>
      <c r="F116" s="4"/>
      <c r="G116" s="4"/>
      <c r="H116" s="4"/>
      <c r="I116" s="4"/>
      <c r="J116" s="47"/>
      <c r="K116" s="4"/>
      <c r="L116" s="4"/>
      <c r="M116" s="4"/>
      <c r="N116" s="4"/>
      <c r="O116" s="4"/>
      <c r="P116" s="4"/>
      <c r="Q116" s="4"/>
      <c r="R116" s="4"/>
      <c r="S116" s="4"/>
      <c r="T116" s="4"/>
      <c r="U116" s="4"/>
      <c r="V116" s="4"/>
      <c r="W116" s="4"/>
      <c r="X116" s="4"/>
      <c r="Y116" s="4"/>
      <c r="Z116" s="4"/>
      <c r="AA116" s="4"/>
      <c r="AB116" s="4"/>
      <c r="AC116" s="4"/>
      <c r="AD116" s="4"/>
      <c r="AE116" s="4"/>
    </row>
    <row r="117" ht="15.75" hidden="1" customHeight="1">
      <c r="A117" s="4"/>
      <c r="B117" s="4"/>
      <c r="C117" s="119"/>
      <c r="D117" s="120"/>
      <c r="E117" s="119"/>
      <c r="F117" s="42"/>
      <c r="G117" s="42"/>
      <c r="H117" s="42"/>
      <c r="I117" s="42"/>
      <c r="J117" s="42"/>
      <c r="K117" s="42"/>
      <c r="L117" s="42"/>
      <c r="M117" s="42"/>
      <c r="N117" s="42"/>
      <c r="O117" s="42"/>
      <c r="P117" s="42"/>
      <c r="Q117" s="42"/>
      <c r="R117" s="4"/>
      <c r="S117" s="4"/>
      <c r="T117" s="4"/>
      <c r="U117" s="4"/>
      <c r="V117" s="4"/>
      <c r="W117" s="4"/>
      <c r="X117" s="4"/>
      <c r="Y117" s="4"/>
      <c r="Z117" s="4"/>
      <c r="AA117" s="4"/>
      <c r="AB117" s="4"/>
      <c r="AC117" s="4"/>
      <c r="AD117" s="4"/>
      <c r="AE117" s="4"/>
    </row>
    <row r="118" ht="15.75" hidden="1" customHeight="1">
      <c r="A118" s="4"/>
      <c r="B118" s="4"/>
      <c r="C118" s="119"/>
      <c r="D118" s="120"/>
      <c r="E118" s="119"/>
      <c r="F118" s="42"/>
      <c r="G118" s="42"/>
      <c r="H118" s="42"/>
      <c r="I118" s="42"/>
      <c r="J118" s="42"/>
      <c r="K118" s="42"/>
      <c r="L118" s="42"/>
      <c r="M118" s="42"/>
      <c r="N118" s="42"/>
      <c r="O118" s="42"/>
      <c r="P118" s="42"/>
      <c r="Q118" s="42"/>
      <c r="R118" s="4"/>
      <c r="S118" s="4"/>
      <c r="T118" s="4"/>
      <c r="U118" s="4"/>
      <c r="V118" s="4"/>
      <c r="W118" s="4"/>
      <c r="X118" s="4"/>
      <c r="Y118" s="4"/>
      <c r="Z118" s="4"/>
      <c r="AA118" s="4"/>
      <c r="AB118" s="4"/>
      <c r="AC118" s="4"/>
      <c r="AD118" s="4"/>
      <c r="AE118" s="4"/>
    </row>
    <row r="119" ht="15.75" hidden="1" customHeight="1">
      <c r="A119" s="4"/>
      <c r="B119" s="4"/>
      <c r="C119" s="119"/>
      <c r="D119" s="120"/>
      <c r="E119" s="119"/>
      <c r="F119" s="42"/>
      <c r="G119" s="42"/>
      <c r="H119" s="42"/>
      <c r="I119" s="42"/>
      <c r="J119" s="42"/>
      <c r="K119" s="42"/>
      <c r="L119" s="42"/>
      <c r="M119" s="42"/>
      <c r="N119" s="42"/>
      <c r="O119" s="42"/>
      <c r="P119" s="42"/>
      <c r="Q119" s="42"/>
      <c r="R119" s="4"/>
      <c r="S119" s="4"/>
      <c r="T119" s="4"/>
      <c r="U119" s="4"/>
      <c r="V119" s="4"/>
      <c r="W119" s="4"/>
      <c r="X119" s="4"/>
      <c r="Y119" s="4"/>
      <c r="Z119" s="4"/>
      <c r="AA119" s="4"/>
      <c r="AB119" s="4"/>
      <c r="AC119" s="4"/>
      <c r="AD119" s="4"/>
      <c r="AE119" s="4"/>
    </row>
    <row r="120" ht="15.75" hidden="1" customHeight="1">
      <c r="A120" s="4"/>
      <c r="B120" s="4"/>
      <c r="C120" s="119"/>
      <c r="D120" s="120"/>
      <c r="E120" s="119"/>
      <c r="F120" s="42"/>
      <c r="G120" s="42"/>
      <c r="H120" s="42"/>
      <c r="I120" s="42"/>
      <c r="J120" s="42"/>
      <c r="K120" s="42"/>
      <c r="L120" s="42"/>
      <c r="M120" s="42"/>
      <c r="N120" s="42"/>
      <c r="O120" s="42"/>
      <c r="P120" s="42"/>
      <c r="Q120" s="42"/>
      <c r="R120" s="4"/>
      <c r="S120" s="4"/>
      <c r="T120" s="4"/>
      <c r="U120" s="4"/>
      <c r="V120" s="4"/>
      <c r="W120" s="4"/>
      <c r="X120" s="4"/>
      <c r="Y120" s="4"/>
      <c r="Z120" s="4"/>
      <c r="AA120" s="4"/>
      <c r="AB120" s="4"/>
      <c r="AC120" s="4"/>
      <c r="AD120" s="4"/>
      <c r="AE120" s="4"/>
    </row>
    <row r="121" ht="15.75" hidden="1" customHeight="1">
      <c r="A121" s="4"/>
      <c r="B121" s="4"/>
      <c r="C121" s="119"/>
      <c r="D121" s="120"/>
      <c r="E121" s="119"/>
      <c r="F121" s="42"/>
      <c r="G121" s="42"/>
      <c r="H121" s="42"/>
      <c r="I121" s="42"/>
      <c r="J121" s="42"/>
      <c r="K121" s="42"/>
      <c r="L121" s="42"/>
      <c r="M121" s="42"/>
      <c r="N121" s="42"/>
      <c r="O121" s="42"/>
      <c r="P121" s="42"/>
      <c r="Q121" s="42"/>
      <c r="R121" s="4"/>
      <c r="S121" s="4"/>
      <c r="T121" s="4"/>
      <c r="U121" s="4"/>
      <c r="V121" s="4"/>
      <c r="W121" s="4"/>
      <c r="X121" s="4"/>
      <c r="Y121" s="4"/>
      <c r="Z121" s="4"/>
      <c r="AA121" s="4"/>
      <c r="AB121" s="4"/>
      <c r="AC121" s="4"/>
      <c r="AD121" s="4"/>
      <c r="AE121" s="4"/>
    </row>
    <row r="122" ht="15.75" hidden="1" customHeight="1">
      <c r="A122" s="4"/>
      <c r="B122" s="4"/>
      <c r="C122" s="119"/>
      <c r="D122" s="120"/>
      <c r="E122" s="119"/>
      <c r="F122" s="42"/>
      <c r="G122" s="42"/>
      <c r="H122" s="42"/>
      <c r="I122" s="42"/>
      <c r="J122" s="42"/>
      <c r="K122" s="42"/>
      <c r="L122" s="42"/>
      <c r="M122" s="42"/>
      <c r="N122" s="42"/>
      <c r="O122" s="42"/>
      <c r="P122" s="42"/>
      <c r="Q122" s="42"/>
      <c r="R122" s="4"/>
      <c r="S122" s="4"/>
      <c r="T122" s="4"/>
      <c r="U122" s="4"/>
      <c r="V122" s="4"/>
      <c r="W122" s="4"/>
      <c r="X122" s="4"/>
      <c r="Y122" s="4"/>
      <c r="Z122" s="4"/>
      <c r="AA122" s="4"/>
      <c r="AB122" s="4"/>
      <c r="AC122" s="4"/>
      <c r="AD122" s="4"/>
      <c r="AE122" s="4"/>
    </row>
    <row r="123" ht="15.75" hidden="1" customHeight="1">
      <c r="A123" s="4"/>
      <c r="B123" s="4"/>
      <c r="C123" s="119"/>
      <c r="D123" s="120"/>
      <c r="E123" s="119"/>
      <c r="F123" s="42"/>
      <c r="G123" s="42"/>
      <c r="H123" s="42"/>
      <c r="I123" s="42"/>
      <c r="J123" s="42"/>
      <c r="K123" s="42"/>
      <c r="L123" s="42"/>
      <c r="M123" s="42"/>
      <c r="N123" s="42"/>
      <c r="O123" s="42"/>
      <c r="P123" s="42"/>
      <c r="Q123" s="42"/>
      <c r="R123" s="4"/>
      <c r="S123" s="4"/>
      <c r="T123" s="4"/>
      <c r="U123" s="4"/>
      <c r="V123" s="4"/>
      <c r="W123" s="4"/>
      <c r="X123" s="4"/>
      <c r="Y123" s="4"/>
      <c r="Z123" s="4"/>
      <c r="AA123" s="4"/>
      <c r="AB123" s="4"/>
      <c r="AC123" s="4"/>
      <c r="AD123" s="4"/>
      <c r="AE123" s="4"/>
    </row>
    <row r="124" ht="15.75" hidden="1" customHeight="1">
      <c r="A124" s="4"/>
      <c r="B124" s="4"/>
      <c r="C124" s="119"/>
      <c r="D124" s="120"/>
      <c r="E124" s="119"/>
      <c r="F124" s="42"/>
      <c r="G124" s="42"/>
      <c r="H124" s="42"/>
      <c r="I124" s="42"/>
      <c r="J124" s="42"/>
      <c r="K124" s="42"/>
      <c r="L124" s="42"/>
      <c r="M124" s="42"/>
      <c r="N124" s="42"/>
      <c r="O124" s="42"/>
      <c r="P124" s="42"/>
      <c r="Q124" s="42"/>
      <c r="R124" s="4"/>
      <c r="S124" s="4"/>
      <c r="T124" s="4"/>
      <c r="U124" s="4"/>
      <c r="V124" s="4"/>
      <c r="W124" s="4"/>
      <c r="X124" s="4"/>
      <c r="Y124" s="4"/>
      <c r="Z124" s="4"/>
      <c r="AA124" s="4"/>
      <c r="AB124" s="4"/>
      <c r="AC124" s="4"/>
      <c r="AD124" s="4"/>
      <c r="AE124" s="4"/>
    </row>
    <row r="125" ht="15.75" hidden="1" customHeight="1">
      <c r="A125" s="4"/>
      <c r="B125" s="4"/>
      <c r="C125" s="119"/>
      <c r="D125" s="120"/>
      <c r="E125" s="119"/>
      <c r="F125" s="42"/>
      <c r="G125" s="42"/>
      <c r="H125" s="42"/>
      <c r="I125" s="42"/>
      <c r="J125" s="42"/>
      <c r="K125" s="42"/>
      <c r="L125" s="42"/>
      <c r="M125" s="42"/>
      <c r="N125" s="42"/>
      <c r="O125" s="42"/>
      <c r="P125" s="42"/>
      <c r="Q125" s="42"/>
      <c r="R125" s="4"/>
      <c r="S125" s="4"/>
      <c r="T125" s="4"/>
      <c r="U125" s="4"/>
      <c r="V125" s="4"/>
      <c r="W125" s="4"/>
      <c r="X125" s="4"/>
      <c r="Y125" s="4"/>
      <c r="Z125" s="4"/>
      <c r="AA125" s="4"/>
      <c r="AB125" s="4"/>
      <c r="AC125" s="4"/>
      <c r="AD125" s="4"/>
      <c r="AE125" s="4"/>
    </row>
    <row r="126" ht="15.75" hidden="1" customHeight="1">
      <c r="A126" s="4"/>
      <c r="B126" s="4"/>
      <c r="C126" s="119"/>
      <c r="D126" s="120"/>
      <c r="E126" s="119"/>
      <c r="F126" s="42"/>
      <c r="G126" s="42"/>
      <c r="H126" s="42"/>
      <c r="I126" s="42"/>
      <c r="J126" s="42"/>
      <c r="K126" s="42"/>
      <c r="L126" s="42"/>
      <c r="M126" s="42"/>
      <c r="N126" s="42"/>
      <c r="O126" s="42"/>
      <c r="P126" s="42"/>
      <c r="Q126" s="42"/>
      <c r="R126" s="4"/>
      <c r="S126" s="4"/>
      <c r="T126" s="4"/>
      <c r="U126" s="4"/>
      <c r="V126" s="4"/>
      <c r="W126" s="4"/>
      <c r="X126" s="4"/>
      <c r="Y126" s="4"/>
      <c r="Z126" s="4"/>
      <c r="AA126" s="4"/>
      <c r="AB126" s="4"/>
      <c r="AC126" s="4"/>
      <c r="AD126" s="4"/>
      <c r="AE126" s="4"/>
    </row>
    <row r="127" ht="15.75" hidden="1" customHeight="1">
      <c r="A127" s="4"/>
      <c r="B127" s="4"/>
      <c r="C127" s="119"/>
      <c r="D127" s="120"/>
      <c r="E127" s="119"/>
      <c r="F127" s="42"/>
      <c r="G127" s="42"/>
      <c r="H127" s="42"/>
      <c r="I127" s="42"/>
      <c r="J127" s="42"/>
      <c r="K127" s="42"/>
      <c r="L127" s="42"/>
      <c r="M127" s="42"/>
      <c r="N127" s="42"/>
      <c r="O127" s="42"/>
      <c r="P127" s="42"/>
      <c r="Q127" s="42"/>
      <c r="R127" s="4"/>
      <c r="S127" s="4"/>
      <c r="T127" s="4"/>
      <c r="U127" s="4"/>
      <c r="V127" s="4"/>
      <c r="W127" s="4"/>
      <c r="X127" s="4"/>
      <c r="Y127" s="4"/>
      <c r="Z127" s="4"/>
      <c r="AA127" s="4"/>
      <c r="AB127" s="4"/>
      <c r="AC127" s="4"/>
      <c r="AD127" s="4"/>
      <c r="AE127" s="4"/>
    </row>
    <row r="128" ht="15.75" hidden="1" customHeight="1">
      <c r="A128" s="4"/>
      <c r="B128" s="4"/>
      <c r="C128" s="119"/>
      <c r="D128" s="120"/>
      <c r="E128" s="119"/>
      <c r="F128" s="42"/>
      <c r="G128" s="42"/>
      <c r="H128" s="42"/>
      <c r="I128" s="42"/>
      <c r="J128" s="42"/>
      <c r="K128" s="42"/>
      <c r="L128" s="42"/>
      <c r="M128" s="42"/>
      <c r="N128" s="42"/>
      <c r="O128" s="42"/>
      <c r="P128" s="42"/>
      <c r="Q128" s="42"/>
      <c r="R128" s="4"/>
      <c r="S128" s="4"/>
      <c r="T128" s="4"/>
      <c r="U128" s="4"/>
      <c r="V128" s="4"/>
      <c r="W128" s="4"/>
      <c r="X128" s="4"/>
      <c r="Y128" s="4"/>
      <c r="Z128" s="4"/>
      <c r="AA128" s="4"/>
      <c r="AB128" s="4"/>
      <c r="AC128" s="4"/>
      <c r="AD128" s="4"/>
      <c r="AE128" s="4"/>
    </row>
    <row r="129" ht="15.75" hidden="1" customHeight="1">
      <c r="A129" s="4"/>
      <c r="B129" s="4"/>
      <c r="C129" s="119"/>
      <c r="D129" s="120"/>
      <c r="E129" s="119"/>
      <c r="F129" s="42"/>
      <c r="G129" s="42"/>
      <c r="H129" s="42"/>
      <c r="I129" s="42"/>
      <c r="J129" s="42"/>
      <c r="K129" s="42"/>
      <c r="L129" s="42"/>
      <c r="M129" s="42"/>
      <c r="N129" s="42"/>
      <c r="O129" s="42"/>
      <c r="P129" s="42"/>
      <c r="Q129" s="42"/>
      <c r="R129" s="4"/>
      <c r="S129" s="4"/>
      <c r="T129" s="4"/>
      <c r="U129" s="4"/>
      <c r="V129" s="4"/>
      <c r="W129" s="4"/>
      <c r="X129" s="4"/>
      <c r="Y129" s="4"/>
      <c r="Z129" s="4"/>
      <c r="AA129" s="4"/>
      <c r="AB129" s="4"/>
      <c r="AC129" s="4"/>
      <c r="AD129" s="4"/>
      <c r="AE129" s="4"/>
    </row>
    <row r="130" ht="15.75" hidden="1" customHeight="1">
      <c r="A130" s="4"/>
      <c r="B130" s="4"/>
      <c r="C130" s="119"/>
      <c r="D130" s="120"/>
      <c r="E130" s="119"/>
      <c r="F130" s="42"/>
      <c r="G130" s="42"/>
      <c r="H130" s="42"/>
      <c r="I130" s="42"/>
      <c r="J130" s="42"/>
      <c r="K130" s="42"/>
      <c r="L130" s="42"/>
      <c r="M130" s="42"/>
      <c r="N130" s="42"/>
      <c r="O130" s="42"/>
      <c r="P130" s="42"/>
      <c r="Q130" s="42"/>
      <c r="R130" s="4"/>
      <c r="S130" s="4"/>
      <c r="T130" s="4"/>
      <c r="U130" s="4"/>
      <c r="V130" s="4"/>
      <c r="W130" s="4"/>
      <c r="X130" s="4"/>
      <c r="Y130" s="4"/>
      <c r="Z130" s="4"/>
      <c r="AA130" s="4"/>
      <c r="AB130" s="4"/>
      <c r="AC130" s="4"/>
      <c r="AD130" s="4"/>
      <c r="AE130" s="4"/>
    </row>
    <row r="131" ht="15.75" hidden="1" customHeight="1">
      <c r="A131" s="4"/>
      <c r="B131" s="4"/>
      <c r="C131" s="119"/>
      <c r="D131" s="120"/>
      <c r="E131" s="119"/>
      <c r="F131" s="42"/>
      <c r="G131" s="42"/>
      <c r="H131" s="42"/>
      <c r="I131" s="42"/>
      <c r="J131" s="42"/>
      <c r="K131" s="42"/>
      <c r="L131" s="42"/>
      <c r="M131" s="42"/>
      <c r="N131" s="42"/>
      <c r="O131" s="42"/>
      <c r="P131" s="42"/>
      <c r="Q131" s="42"/>
      <c r="R131" s="4"/>
      <c r="S131" s="4"/>
      <c r="T131" s="4"/>
      <c r="U131" s="4"/>
      <c r="V131" s="4"/>
      <c r="W131" s="4"/>
      <c r="X131" s="4"/>
      <c r="Y131" s="4"/>
      <c r="Z131" s="4"/>
      <c r="AA131" s="4"/>
      <c r="AB131" s="4"/>
      <c r="AC131" s="4"/>
      <c r="AD131" s="4"/>
      <c r="AE131" s="4"/>
    </row>
    <row r="132" ht="15.75" hidden="1" customHeight="1">
      <c r="A132" s="4"/>
      <c r="B132" s="4"/>
      <c r="C132" s="119"/>
      <c r="D132" s="120"/>
      <c r="E132" s="119"/>
      <c r="F132" s="42"/>
      <c r="G132" s="42"/>
      <c r="H132" s="42"/>
      <c r="I132" s="42"/>
      <c r="J132" s="42"/>
      <c r="K132" s="42"/>
      <c r="L132" s="42"/>
      <c r="M132" s="42"/>
      <c r="N132" s="42"/>
      <c r="O132" s="42"/>
      <c r="P132" s="42"/>
      <c r="Q132" s="42"/>
      <c r="R132" s="4"/>
      <c r="S132" s="4"/>
      <c r="T132" s="4"/>
      <c r="U132" s="4"/>
      <c r="V132" s="4"/>
      <c r="W132" s="4"/>
      <c r="X132" s="4"/>
      <c r="Y132" s="4"/>
      <c r="Z132" s="4"/>
      <c r="AA132" s="4"/>
      <c r="AB132" s="4"/>
      <c r="AC132" s="4"/>
      <c r="AD132" s="4"/>
      <c r="AE132" s="4"/>
    </row>
    <row r="133" ht="15.75" hidden="1" customHeight="1">
      <c r="A133" s="4"/>
      <c r="B133" s="4"/>
      <c r="C133" s="119"/>
      <c r="D133" s="120"/>
      <c r="E133" s="119"/>
      <c r="F133" s="42"/>
      <c r="G133" s="42"/>
      <c r="H133" s="42"/>
      <c r="I133" s="42"/>
      <c r="J133" s="42"/>
      <c r="K133" s="42"/>
      <c r="L133" s="42"/>
      <c r="M133" s="42"/>
      <c r="N133" s="42"/>
      <c r="O133" s="42"/>
      <c r="P133" s="42"/>
      <c r="Q133" s="42"/>
      <c r="R133" s="4"/>
      <c r="S133" s="4"/>
      <c r="T133" s="4"/>
      <c r="U133" s="4"/>
      <c r="V133" s="4"/>
      <c r="W133" s="4"/>
      <c r="X133" s="4"/>
      <c r="Y133" s="4"/>
      <c r="Z133" s="4"/>
      <c r="AA133" s="4"/>
      <c r="AB133" s="4"/>
      <c r="AC133" s="4"/>
      <c r="AD133" s="4"/>
      <c r="AE133" s="4"/>
    </row>
    <row r="134" ht="15.75" hidden="1" customHeight="1">
      <c r="A134" s="4"/>
      <c r="B134" s="4"/>
      <c r="C134" s="119"/>
      <c r="D134" s="120"/>
      <c r="E134" s="119"/>
      <c r="F134" s="42"/>
      <c r="G134" s="42"/>
      <c r="H134" s="42"/>
      <c r="I134" s="42"/>
      <c r="J134" s="42"/>
      <c r="K134" s="42"/>
      <c r="L134" s="42"/>
      <c r="M134" s="42"/>
      <c r="N134" s="42"/>
      <c r="O134" s="42"/>
      <c r="P134" s="42"/>
      <c r="Q134" s="42"/>
      <c r="R134" s="4"/>
      <c r="S134" s="4"/>
      <c r="T134" s="4"/>
      <c r="U134" s="4"/>
      <c r="V134" s="4"/>
      <c r="W134" s="4"/>
      <c r="X134" s="4"/>
      <c r="Y134" s="4"/>
      <c r="Z134" s="4"/>
      <c r="AA134" s="4"/>
      <c r="AB134" s="4"/>
      <c r="AC134" s="4"/>
      <c r="AD134" s="4"/>
      <c r="AE134" s="4"/>
    </row>
    <row r="135" ht="15.75" hidden="1" customHeight="1">
      <c r="A135" s="4"/>
      <c r="B135" s="4"/>
      <c r="C135" s="119"/>
      <c r="D135" s="120"/>
      <c r="E135" s="119"/>
      <c r="F135" s="42"/>
      <c r="G135" s="42"/>
      <c r="H135" s="42"/>
      <c r="I135" s="42"/>
      <c r="J135" s="42"/>
      <c r="K135" s="42"/>
      <c r="L135" s="42"/>
      <c r="M135" s="42"/>
      <c r="N135" s="42"/>
      <c r="O135" s="42"/>
      <c r="P135" s="42"/>
      <c r="Q135" s="42"/>
      <c r="R135" s="4"/>
      <c r="S135" s="4"/>
      <c r="T135" s="4"/>
      <c r="U135" s="4"/>
      <c r="V135" s="4"/>
      <c r="W135" s="4"/>
      <c r="X135" s="4"/>
      <c r="Y135" s="4"/>
      <c r="Z135" s="4"/>
      <c r="AA135" s="4"/>
      <c r="AB135" s="4"/>
      <c r="AC135" s="4"/>
      <c r="AD135" s="4"/>
      <c r="AE135" s="4"/>
    </row>
    <row r="136" ht="15.75" hidden="1" customHeight="1">
      <c r="A136" s="4"/>
      <c r="B136" s="4"/>
      <c r="C136" s="119"/>
      <c r="D136" s="120"/>
      <c r="E136" s="119"/>
      <c r="F136" s="42"/>
      <c r="G136" s="42"/>
      <c r="H136" s="42"/>
      <c r="I136" s="42"/>
      <c r="J136" s="42"/>
      <c r="K136" s="42"/>
      <c r="L136" s="42"/>
      <c r="M136" s="42"/>
      <c r="N136" s="42"/>
      <c r="O136" s="42"/>
      <c r="P136" s="42"/>
      <c r="Q136" s="42"/>
      <c r="R136" s="4"/>
      <c r="S136" s="4"/>
      <c r="T136" s="4"/>
      <c r="U136" s="4"/>
      <c r="V136" s="4"/>
      <c r="W136" s="4"/>
      <c r="X136" s="4"/>
      <c r="Y136" s="4"/>
      <c r="Z136" s="4"/>
      <c r="AA136" s="4"/>
      <c r="AB136" s="4"/>
      <c r="AC136" s="4"/>
      <c r="AD136" s="4"/>
      <c r="AE136" s="4"/>
    </row>
    <row r="137" ht="15.75" hidden="1" customHeight="1">
      <c r="A137" s="4"/>
      <c r="B137" s="4"/>
      <c r="C137" s="119"/>
      <c r="D137" s="120"/>
      <c r="E137" s="119"/>
      <c r="F137" s="42"/>
      <c r="G137" s="42"/>
      <c r="H137" s="42"/>
      <c r="I137" s="42"/>
      <c r="J137" s="42"/>
      <c r="K137" s="42"/>
      <c r="L137" s="42"/>
      <c r="M137" s="42"/>
      <c r="N137" s="42"/>
      <c r="O137" s="42"/>
      <c r="P137" s="42"/>
      <c r="Q137" s="42"/>
      <c r="R137" s="4"/>
      <c r="S137" s="4"/>
      <c r="T137" s="4"/>
      <c r="U137" s="4"/>
      <c r="V137" s="4"/>
      <c r="W137" s="4"/>
      <c r="X137" s="4"/>
      <c r="Y137" s="4"/>
      <c r="Z137" s="4"/>
      <c r="AA137" s="4"/>
      <c r="AB137" s="4"/>
      <c r="AC137" s="4"/>
      <c r="AD137" s="4"/>
      <c r="AE137" s="4"/>
    </row>
    <row r="138" ht="15.75" hidden="1" customHeight="1">
      <c r="A138" s="4"/>
      <c r="B138" s="4"/>
      <c r="C138" s="119"/>
      <c r="D138" s="120"/>
      <c r="E138" s="119"/>
      <c r="F138" s="42"/>
      <c r="G138" s="42"/>
      <c r="H138" s="42"/>
      <c r="I138" s="42"/>
      <c r="J138" s="42"/>
      <c r="K138" s="42"/>
      <c r="L138" s="42"/>
      <c r="M138" s="42"/>
      <c r="N138" s="42"/>
      <c r="O138" s="42"/>
      <c r="P138" s="42"/>
      <c r="Q138" s="42"/>
      <c r="R138" s="4"/>
      <c r="S138" s="4"/>
      <c r="T138" s="4"/>
      <c r="U138" s="4"/>
      <c r="V138" s="4"/>
      <c r="W138" s="4"/>
      <c r="X138" s="4"/>
      <c r="Y138" s="4"/>
      <c r="Z138" s="4"/>
      <c r="AA138" s="4"/>
      <c r="AB138" s="4"/>
      <c r="AC138" s="4"/>
      <c r="AD138" s="4"/>
      <c r="AE138" s="4"/>
    </row>
    <row r="139" ht="15.75" hidden="1" customHeight="1">
      <c r="A139" s="4"/>
      <c r="B139" s="4"/>
      <c r="C139" s="119"/>
      <c r="D139" s="120"/>
      <c r="E139" s="119"/>
      <c r="F139" s="42"/>
      <c r="G139" s="42"/>
      <c r="H139" s="42"/>
      <c r="I139" s="42"/>
      <c r="J139" s="42"/>
      <c r="K139" s="42"/>
      <c r="L139" s="42"/>
      <c r="M139" s="42"/>
      <c r="N139" s="42"/>
      <c r="O139" s="42"/>
      <c r="P139" s="42"/>
      <c r="Q139" s="42"/>
      <c r="R139" s="4"/>
      <c r="S139" s="4"/>
      <c r="T139" s="4"/>
      <c r="U139" s="4"/>
      <c r="V139" s="4"/>
      <c r="W139" s="4"/>
      <c r="X139" s="4"/>
      <c r="Y139" s="4"/>
      <c r="Z139" s="4"/>
      <c r="AA139" s="4"/>
      <c r="AB139" s="4"/>
      <c r="AC139" s="4"/>
      <c r="AD139" s="4"/>
      <c r="AE139" s="4"/>
    </row>
    <row r="140" ht="15.75" hidden="1" customHeight="1">
      <c r="A140" s="4"/>
      <c r="B140" s="4"/>
      <c r="C140" s="119"/>
      <c r="D140" s="120"/>
      <c r="E140" s="119"/>
      <c r="F140" s="42"/>
      <c r="G140" s="42"/>
      <c r="H140" s="42"/>
      <c r="I140" s="42"/>
      <c r="J140" s="42"/>
      <c r="K140" s="42"/>
      <c r="L140" s="42"/>
      <c r="M140" s="42"/>
      <c r="N140" s="42"/>
      <c r="O140" s="42"/>
      <c r="P140" s="42"/>
      <c r="Q140" s="42"/>
      <c r="R140" s="4"/>
      <c r="S140" s="4"/>
      <c r="T140" s="4"/>
      <c r="U140" s="4"/>
      <c r="V140" s="4"/>
      <c r="W140" s="4"/>
      <c r="X140" s="4"/>
      <c r="Y140" s="4"/>
      <c r="Z140" s="4"/>
      <c r="AA140" s="4"/>
      <c r="AB140" s="4"/>
      <c r="AC140" s="4"/>
      <c r="AD140" s="4"/>
      <c r="AE140" s="4"/>
    </row>
    <row r="141" ht="15.75" hidden="1" customHeight="1">
      <c r="A141" s="4"/>
      <c r="B141" s="4"/>
      <c r="C141" s="119"/>
      <c r="D141" s="120"/>
      <c r="E141" s="119"/>
      <c r="F141" s="42"/>
      <c r="G141" s="42"/>
      <c r="H141" s="42"/>
      <c r="I141" s="42"/>
      <c r="J141" s="42"/>
      <c r="K141" s="42"/>
      <c r="L141" s="42"/>
      <c r="M141" s="42"/>
      <c r="N141" s="42"/>
      <c r="O141" s="42"/>
      <c r="P141" s="42"/>
      <c r="Q141" s="42"/>
      <c r="R141" s="4"/>
      <c r="S141" s="4"/>
      <c r="T141" s="4"/>
      <c r="U141" s="4"/>
      <c r="V141" s="4"/>
      <c r="W141" s="4"/>
      <c r="X141" s="4"/>
      <c r="Y141" s="4"/>
      <c r="Z141" s="4"/>
      <c r="AA141" s="4"/>
      <c r="AB141" s="4"/>
      <c r="AC141" s="4"/>
      <c r="AD141" s="4"/>
      <c r="AE141" s="4"/>
    </row>
    <row r="142" ht="15.75" hidden="1" customHeight="1">
      <c r="A142" s="4"/>
      <c r="B142" s="4"/>
      <c r="C142" s="119"/>
      <c r="D142" s="120"/>
      <c r="E142" s="119"/>
      <c r="F142" s="42"/>
      <c r="G142" s="42"/>
      <c r="H142" s="42"/>
      <c r="I142" s="42"/>
      <c r="J142" s="42"/>
      <c r="K142" s="42"/>
      <c r="L142" s="42"/>
      <c r="M142" s="42"/>
      <c r="N142" s="42"/>
      <c r="O142" s="42"/>
      <c r="P142" s="42"/>
      <c r="Q142" s="42"/>
      <c r="R142" s="4"/>
      <c r="S142" s="4"/>
      <c r="T142" s="4"/>
      <c r="U142" s="4"/>
      <c r="V142" s="4"/>
      <c r="W142" s="4"/>
      <c r="X142" s="4"/>
      <c r="Y142" s="4"/>
      <c r="Z142" s="4"/>
      <c r="AA142" s="4"/>
      <c r="AB142" s="4"/>
      <c r="AC142" s="4"/>
      <c r="AD142" s="4"/>
      <c r="AE142" s="4"/>
    </row>
    <row r="143" ht="15.75" hidden="1" customHeight="1">
      <c r="A143" s="4"/>
      <c r="B143" s="4"/>
      <c r="C143" s="119"/>
      <c r="D143" s="120"/>
      <c r="E143" s="119"/>
      <c r="F143" s="42"/>
      <c r="G143" s="42"/>
      <c r="H143" s="42"/>
      <c r="I143" s="42"/>
      <c r="J143" s="42"/>
      <c r="K143" s="42"/>
      <c r="L143" s="42"/>
      <c r="M143" s="42"/>
      <c r="N143" s="42"/>
      <c r="O143" s="42"/>
      <c r="P143" s="42"/>
      <c r="Q143" s="42"/>
      <c r="R143" s="4"/>
      <c r="S143" s="4"/>
      <c r="T143" s="4"/>
      <c r="U143" s="4"/>
      <c r="V143" s="4"/>
      <c r="W143" s="4"/>
      <c r="X143" s="4"/>
      <c r="Y143" s="4"/>
      <c r="Z143" s="4"/>
      <c r="AA143" s="4"/>
      <c r="AB143" s="4"/>
      <c r="AC143" s="4"/>
      <c r="AD143" s="4"/>
      <c r="AE143" s="4"/>
    </row>
    <row r="144" ht="15.75" hidden="1" customHeight="1">
      <c r="A144" s="4"/>
      <c r="B144" s="4"/>
      <c r="C144" s="119"/>
      <c r="D144" s="120"/>
      <c r="E144" s="119"/>
      <c r="F144" s="42"/>
      <c r="G144" s="42"/>
      <c r="H144" s="42"/>
      <c r="I144" s="42"/>
      <c r="J144" s="42"/>
      <c r="K144" s="42"/>
      <c r="L144" s="42"/>
      <c r="M144" s="42"/>
      <c r="N144" s="42"/>
      <c r="O144" s="42"/>
      <c r="P144" s="42"/>
      <c r="Q144" s="42"/>
      <c r="R144" s="4"/>
      <c r="S144" s="4"/>
      <c r="T144" s="4"/>
      <c r="U144" s="4"/>
      <c r="V144" s="4"/>
      <c r="W144" s="4"/>
      <c r="X144" s="4"/>
      <c r="Y144" s="4"/>
      <c r="Z144" s="4"/>
      <c r="AA144" s="4"/>
      <c r="AB144" s="4"/>
      <c r="AC144" s="4"/>
      <c r="AD144" s="4"/>
      <c r="AE144" s="4"/>
    </row>
    <row r="145" ht="15.75" hidden="1" customHeight="1">
      <c r="A145" s="4"/>
      <c r="B145" s="4"/>
      <c r="C145" s="119"/>
      <c r="D145" s="120"/>
      <c r="E145" s="119"/>
      <c r="F145" s="42"/>
      <c r="G145" s="42"/>
      <c r="H145" s="42"/>
      <c r="I145" s="42"/>
      <c r="J145" s="42"/>
      <c r="K145" s="42"/>
      <c r="L145" s="42"/>
      <c r="M145" s="42"/>
      <c r="N145" s="42"/>
      <c r="O145" s="42"/>
      <c r="P145" s="42"/>
      <c r="Q145" s="42"/>
      <c r="R145" s="4"/>
      <c r="S145" s="4"/>
      <c r="T145" s="4"/>
      <c r="U145" s="4"/>
      <c r="V145" s="4"/>
      <c r="W145" s="4"/>
      <c r="X145" s="4"/>
      <c r="Y145" s="4"/>
      <c r="Z145" s="4"/>
      <c r="AA145" s="4"/>
      <c r="AB145" s="4"/>
      <c r="AC145" s="4"/>
      <c r="AD145" s="4"/>
      <c r="AE145" s="4"/>
    </row>
    <row r="146" ht="15.75" hidden="1" customHeight="1">
      <c r="A146" s="4"/>
      <c r="B146" s="4"/>
      <c r="C146" s="119"/>
      <c r="D146" s="120"/>
      <c r="E146" s="119"/>
      <c r="F146" s="42"/>
      <c r="G146" s="42"/>
      <c r="H146" s="42"/>
      <c r="I146" s="42"/>
      <c r="J146" s="42"/>
      <c r="K146" s="42"/>
      <c r="L146" s="42"/>
      <c r="M146" s="42"/>
      <c r="N146" s="42"/>
      <c r="O146" s="42"/>
      <c r="P146" s="42"/>
      <c r="Q146" s="42"/>
      <c r="R146" s="4"/>
      <c r="S146" s="4"/>
      <c r="T146" s="4"/>
      <c r="U146" s="4"/>
      <c r="V146" s="4"/>
      <c r="W146" s="4"/>
      <c r="X146" s="4"/>
      <c r="Y146" s="4"/>
      <c r="Z146" s="4"/>
      <c r="AA146" s="4"/>
      <c r="AB146" s="4"/>
      <c r="AC146" s="4"/>
      <c r="AD146" s="4"/>
      <c r="AE146" s="4"/>
    </row>
    <row r="147" ht="15.75" hidden="1" customHeight="1">
      <c r="A147" s="4"/>
      <c r="B147" s="4"/>
      <c r="C147" s="119"/>
      <c r="D147" s="120"/>
      <c r="E147" s="119"/>
      <c r="F147" s="42"/>
      <c r="G147" s="42"/>
      <c r="H147" s="42"/>
      <c r="I147" s="42"/>
      <c r="J147" s="42"/>
      <c r="K147" s="42"/>
      <c r="L147" s="42"/>
      <c r="M147" s="42"/>
      <c r="N147" s="42"/>
      <c r="O147" s="42"/>
      <c r="P147" s="42"/>
      <c r="Q147" s="42"/>
      <c r="R147" s="4"/>
      <c r="S147" s="4"/>
      <c r="T147" s="4"/>
      <c r="U147" s="4"/>
      <c r="V147" s="4"/>
      <c r="W147" s="4"/>
      <c r="X147" s="4"/>
      <c r="Y147" s="4"/>
      <c r="Z147" s="4"/>
      <c r="AA147" s="4"/>
      <c r="AB147" s="4"/>
      <c r="AC147" s="4"/>
      <c r="AD147" s="4"/>
      <c r="AE147" s="4"/>
    </row>
    <row r="148" ht="15.75" hidden="1" customHeight="1">
      <c r="A148" s="4"/>
      <c r="B148" s="4"/>
      <c r="C148" s="119"/>
      <c r="D148" s="120"/>
      <c r="E148" s="119"/>
      <c r="F148" s="42"/>
      <c r="G148" s="42"/>
      <c r="H148" s="42"/>
      <c r="I148" s="42"/>
      <c r="J148" s="42"/>
      <c r="K148" s="42"/>
      <c r="L148" s="42"/>
      <c r="M148" s="42"/>
      <c r="N148" s="42"/>
      <c r="O148" s="42"/>
      <c r="P148" s="42"/>
      <c r="Q148" s="42"/>
      <c r="R148" s="4"/>
      <c r="S148" s="4"/>
      <c r="T148" s="4"/>
      <c r="U148" s="4"/>
      <c r="V148" s="4"/>
      <c r="W148" s="4"/>
      <c r="X148" s="4"/>
      <c r="Y148" s="4"/>
      <c r="Z148" s="4"/>
      <c r="AA148" s="4"/>
      <c r="AB148" s="4"/>
      <c r="AC148" s="4"/>
      <c r="AD148" s="4"/>
      <c r="AE148" s="4"/>
    </row>
    <row r="149" ht="15.75" hidden="1" customHeight="1">
      <c r="A149" s="4"/>
      <c r="B149" s="4"/>
      <c r="C149" s="119"/>
      <c r="D149" s="120"/>
      <c r="E149" s="119"/>
      <c r="F149" s="42"/>
      <c r="G149" s="42"/>
      <c r="H149" s="42"/>
      <c r="I149" s="42"/>
      <c r="J149" s="42"/>
      <c r="K149" s="42"/>
      <c r="L149" s="42"/>
      <c r="M149" s="42"/>
      <c r="N149" s="42"/>
      <c r="O149" s="42"/>
      <c r="P149" s="42"/>
      <c r="Q149" s="42"/>
      <c r="R149" s="4"/>
      <c r="S149" s="4"/>
      <c r="T149" s="4"/>
      <c r="U149" s="4"/>
      <c r="V149" s="4"/>
      <c r="W149" s="4"/>
      <c r="X149" s="4"/>
      <c r="Y149" s="4"/>
      <c r="Z149" s="4"/>
      <c r="AA149" s="4"/>
      <c r="AB149" s="4"/>
      <c r="AC149" s="4"/>
      <c r="AD149" s="4"/>
      <c r="AE149" s="4"/>
    </row>
    <row r="150" ht="15.75" hidden="1" customHeight="1">
      <c r="A150" s="4"/>
      <c r="B150" s="4"/>
      <c r="C150" s="119"/>
      <c r="D150" s="120"/>
      <c r="E150" s="119"/>
      <c r="F150" s="42"/>
      <c r="G150" s="42"/>
      <c r="H150" s="42"/>
      <c r="I150" s="42"/>
      <c r="J150" s="42"/>
      <c r="K150" s="42"/>
      <c r="L150" s="42"/>
      <c r="M150" s="42"/>
      <c r="N150" s="42"/>
      <c r="O150" s="42"/>
      <c r="P150" s="42"/>
      <c r="Q150" s="42"/>
      <c r="R150" s="4"/>
      <c r="S150" s="4"/>
      <c r="T150" s="4"/>
      <c r="U150" s="4"/>
      <c r="V150" s="4"/>
      <c r="W150" s="4"/>
      <c r="X150" s="4"/>
      <c r="Y150" s="4"/>
      <c r="Z150" s="4"/>
      <c r="AA150" s="4"/>
      <c r="AB150" s="4"/>
      <c r="AC150" s="4"/>
      <c r="AD150" s="4"/>
      <c r="AE150" s="4"/>
    </row>
    <row r="151" ht="15.75" hidden="1" customHeight="1">
      <c r="A151" s="4"/>
      <c r="B151" s="4"/>
      <c r="C151" s="119"/>
      <c r="D151" s="120"/>
      <c r="E151" s="119"/>
      <c r="F151" s="42"/>
      <c r="G151" s="42"/>
      <c r="H151" s="42"/>
      <c r="I151" s="42"/>
      <c r="J151" s="42"/>
      <c r="K151" s="42"/>
      <c r="L151" s="42"/>
      <c r="M151" s="42"/>
      <c r="N151" s="42"/>
      <c r="O151" s="42"/>
      <c r="P151" s="42"/>
      <c r="Q151" s="42"/>
      <c r="R151" s="4"/>
      <c r="S151" s="4"/>
      <c r="T151" s="4"/>
      <c r="U151" s="4"/>
      <c r="V151" s="4"/>
      <c r="W151" s="4"/>
      <c r="X151" s="4"/>
      <c r="Y151" s="4"/>
      <c r="Z151" s="4"/>
      <c r="AA151" s="4"/>
      <c r="AB151" s="4"/>
      <c r="AC151" s="4"/>
      <c r="AD151" s="4"/>
      <c r="AE151" s="4"/>
    </row>
    <row r="152" ht="15.75" hidden="1" customHeight="1">
      <c r="A152" s="4"/>
      <c r="B152" s="4"/>
      <c r="C152" s="119"/>
      <c r="D152" s="120"/>
      <c r="E152" s="119"/>
      <c r="F152" s="42"/>
      <c r="G152" s="42"/>
      <c r="H152" s="42"/>
      <c r="I152" s="42"/>
      <c r="J152" s="42"/>
      <c r="K152" s="42"/>
      <c r="L152" s="42"/>
      <c r="M152" s="42"/>
      <c r="N152" s="42"/>
      <c r="O152" s="42"/>
      <c r="P152" s="42"/>
      <c r="Q152" s="42"/>
      <c r="R152" s="4"/>
      <c r="S152" s="4"/>
      <c r="T152" s="4"/>
      <c r="U152" s="4"/>
      <c r="V152" s="4"/>
      <c r="W152" s="4"/>
      <c r="X152" s="4"/>
      <c r="Y152" s="4"/>
      <c r="Z152" s="4"/>
      <c r="AA152" s="4"/>
      <c r="AB152" s="4"/>
      <c r="AC152" s="4"/>
      <c r="AD152" s="4"/>
      <c r="AE152" s="4"/>
    </row>
    <row r="153" ht="15.75" hidden="1" customHeight="1">
      <c r="A153" s="4"/>
      <c r="B153" s="4"/>
      <c r="C153" s="119"/>
      <c r="D153" s="120"/>
      <c r="E153" s="119"/>
      <c r="F153" s="42"/>
      <c r="G153" s="42"/>
      <c r="H153" s="42"/>
      <c r="I153" s="42"/>
      <c r="J153" s="42"/>
      <c r="K153" s="42"/>
      <c r="L153" s="42"/>
      <c r="M153" s="42"/>
      <c r="N153" s="42"/>
      <c r="O153" s="42"/>
      <c r="P153" s="42"/>
      <c r="Q153" s="42"/>
      <c r="R153" s="4"/>
      <c r="S153" s="4"/>
      <c r="T153" s="4"/>
      <c r="U153" s="4"/>
      <c r="V153" s="4"/>
      <c r="W153" s="4"/>
      <c r="X153" s="4"/>
      <c r="Y153" s="4"/>
      <c r="Z153" s="4"/>
      <c r="AA153" s="4"/>
      <c r="AB153" s="4"/>
      <c r="AC153" s="4"/>
      <c r="AD153" s="4"/>
      <c r="AE153" s="4"/>
    </row>
    <row r="154" ht="15.75" hidden="1" customHeight="1">
      <c r="A154" s="4"/>
      <c r="B154" s="4"/>
      <c r="C154" s="119"/>
      <c r="D154" s="120"/>
      <c r="E154" s="119"/>
      <c r="F154" s="42"/>
      <c r="G154" s="42"/>
      <c r="H154" s="42"/>
      <c r="I154" s="42"/>
      <c r="J154" s="42"/>
      <c r="K154" s="42"/>
      <c r="L154" s="42"/>
      <c r="M154" s="42"/>
      <c r="N154" s="42"/>
      <c r="O154" s="42"/>
      <c r="P154" s="42"/>
      <c r="Q154" s="42"/>
      <c r="R154" s="4"/>
      <c r="S154" s="4"/>
      <c r="T154" s="4"/>
      <c r="U154" s="4"/>
      <c r="V154" s="4"/>
      <c r="W154" s="4"/>
      <c r="X154" s="4"/>
      <c r="Y154" s="4"/>
      <c r="Z154" s="4"/>
      <c r="AA154" s="4"/>
      <c r="AB154" s="4"/>
      <c r="AC154" s="4"/>
      <c r="AD154" s="4"/>
      <c r="AE154" s="4"/>
    </row>
    <row r="155" ht="15.75" hidden="1" customHeight="1">
      <c r="A155" s="4"/>
      <c r="B155" s="4"/>
      <c r="C155" s="119"/>
      <c r="D155" s="120"/>
      <c r="E155" s="119"/>
      <c r="F155" s="42"/>
      <c r="G155" s="42"/>
      <c r="H155" s="42"/>
      <c r="I155" s="42"/>
      <c r="J155" s="42"/>
      <c r="K155" s="42"/>
      <c r="L155" s="42"/>
      <c r="M155" s="42"/>
      <c r="N155" s="42"/>
      <c r="O155" s="42"/>
      <c r="P155" s="42"/>
      <c r="Q155" s="42"/>
      <c r="R155" s="4"/>
      <c r="S155" s="4"/>
      <c r="T155" s="4"/>
      <c r="U155" s="4"/>
      <c r="V155" s="4"/>
      <c r="W155" s="4"/>
      <c r="X155" s="4"/>
      <c r="Y155" s="4"/>
      <c r="Z155" s="4"/>
      <c r="AA155" s="4"/>
      <c r="AB155" s="4"/>
      <c r="AC155" s="4"/>
      <c r="AD155" s="4"/>
      <c r="AE155" s="4"/>
    </row>
    <row r="156" ht="15.75" hidden="1" customHeight="1">
      <c r="A156" s="4"/>
      <c r="B156" s="4"/>
      <c r="C156" s="119"/>
      <c r="D156" s="120"/>
      <c r="E156" s="119"/>
      <c r="F156" s="42"/>
      <c r="G156" s="42"/>
      <c r="H156" s="42"/>
      <c r="I156" s="42"/>
      <c r="J156" s="42"/>
      <c r="K156" s="42"/>
      <c r="L156" s="42"/>
      <c r="M156" s="42"/>
      <c r="N156" s="42"/>
      <c r="O156" s="42"/>
      <c r="P156" s="42"/>
      <c r="Q156" s="42"/>
      <c r="R156" s="4"/>
      <c r="S156" s="4"/>
      <c r="T156" s="4"/>
      <c r="U156" s="4"/>
      <c r="V156" s="4"/>
      <c r="W156" s="4"/>
      <c r="X156" s="4"/>
      <c r="Y156" s="4"/>
      <c r="Z156" s="4"/>
      <c r="AA156" s="4"/>
      <c r="AB156" s="4"/>
      <c r="AC156" s="4"/>
      <c r="AD156" s="4"/>
      <c r="AE156" s="4"/>
    </row>
    <row r="157" ht="15.75" hidden="1" customHeight="1">
      <c r="A157" s="4"/>
      <c r="B157" s="4"/>
      <c r="C157" s="119"/>
      <c r="D157" s="120"/>
      <c r="E157" s="119"/>
      <c r="F157" s="42"/>
      <c r="G157" s="42"/>
      <c r="H157" s="42"/>
      <c r="I157" s="42"/>
      <c r="J157" s="42"/>
      <c r="K157" s="42"/>
      <c r="L157" s="42"/>
      <c r="M157" s="42"/>
      <c r="N157" s="42"/>
      <c r="O157" s="42"/>
      <c r="P157" s="42"/>
      <c r="Q157" s="42"/>
      <c r="R157" s="4"/>
      <c r="S157" s="4"/>
      <c r="T157" s="4"/>
      <c r="U157" s="4"/>
      <c r="V157" s="4"/>
      <c r="W157" s="4"/>
      <c r="X157" s="4"/>
      <c r="Y157" s="4"/>
      <c r="Z157" s="4"/>
      <c r="AA157" s="4"/>
      <c r="AB157" s="4"/>
      <c r="AC157" s="4"/>
      <c r="AD157" s="4"/>
      <c r="AE157" s="4"/>
    </row>
    <row r="158" ht="15.75" hidden="1" customHeight="1">
      <c r="A158" s="4"/>
      <c r="B158" s="4"/>
      <c r="C158" s="119"/>
      <c r="D158" s="120"/>
      <c r="E158" s="119"/>
      <c r="F158" s="42"/>
      <c r="G158" s="42"/>
      <c r="H158" s="42"/>
      <c r="I158" s="42"/>
      <c r="J158" s="42"/>
      <c r="K158" s="42"/>
      <c r="L158" s="42"/>
      <c r="M158" s="42"/>
      <c r="N158" s="42"/>
      <c r="O158" s="42"/>
      <c r="P158" s="42"/>
      <c r="Q158" s="42"/>
      <c r="R158" s="4"/>
      <c r="S158" s="4"/>
      <c r="T158" s="4"/>
      <c r="U158" s="4"/>
      <c r="V158" s="4"/>
      <c r="W158" s="4"/>
      <c r="X158" s="4"/>
      <c r="Y158" s="4"/>
      <c r="Z158" s="4"/>
      <c r="AA158" s="4"/>
      <c r="AB158" s="4"/>
      <c r="AC158" s="4"/>
      <c r="AD158" s="4"/>
      <c r="AE158" s="4"/>
    </row>
    <row r="159" ht="15.75" hidden="1" customHeight="1">
      <c r="A159" s="4"/>
      <c r="B159" s="4"/>
      <c r="C159" s="119"/>
      <c r="D159" s="120"/>
      <c r="E159" s="119"/>
      <c r="F159" s="42"/>
      <c r="G159" s="42"/>
      <c r="H159" s="42"/>
      <c r="I159" s="42"/>
      <c r="J159" s="42"/>
      <c r="K159" s="42"/>
      <c r="L159" s="42"/>
      <c r="M159" s="42"/>
      <c r="N159" s="42"/>
      <c r="O159" s="42"/>
      <c r="P159" s="42"/>
      <c r="Q159" s="42"/>
      <c r="R159" s="4"/>
      <c r="S159" s="4"/>
      <c r="T159" s="4"/>
      <c r="U159" s="4"/>
      <c r="V159" s="4"/>
      <c r="W159" s="4"/>
      <c r="X159" s="4"/>
      <c r="Y159" s="4"/>
      <c r="Z159" s="4"/>
      <c r="AA159" s="4"/>
      <c r="AB159" s="4"/>
      <c r="AC159" s="4"/>
      <c r="AD159" s="4"/>
      <c r="AE159" s="4"/>
    </row>
    <row r="160" ht="15.75" hidden="1" customHeight="1">
      <c r="A160" s="4"/>
      <c r="B160" s="4"/>
      <c r="C160" s="119"/>
      <c r="D160" s="120"/>
      <c r="E160" s="119"/>
      <c r="F160" s="42"/>
      <c r="G160" s="42"/>
      <c r="H160" s="42"/>
      <c r="I160" s="42"/>
      <c r="J160" s="42"/>
      <c r="K160" s="42"/>
      <c r="L160" s="42"/>
      <c r="M160" s="42"/>
      <c r="N160" s="42"/>
      <c r="O160" s="42"/>
      <c r="P160" s="42"/>
      <c r="Q160" s="42"/>
      <c r="R160" s="4"/>
      <c r="S160" s="4"/>
      <c r="T160" s="4"/>
      <c r="U160" s="4"/>
      <c r="V160" s="4"/>
      <c r="W160" s="4"/>
      <c r="X160" s="4"/>
      <c r="Y160" s="4"/>
      <c r="Z160" s="4"/>
      <c r="AA160" s="4"/>
      <c r="AB160" s="4"/>
      <c r="AC160" s="4"/>
      <c r="AD160" s="4"/>
      <c r="AE160" s="4"/>
    </row>
    <row r="161" ht="15.75" hidden="1" customHeight="1">
      <c r="A161" s="4"/>
      <c r="B161" s="4"/>
      <c r="C161" s="119"/>
      <c r="D161" s="120"/>
      <c r="E161" s="119"/>
      <c r="F161" s="42"/>
      <c r="G161" s="42"/>
      <c r="H161" s="42"/>
      <c r="I161" s="42"/>
      <c r="J161" s="42"/>
      <c r="K161" s="42"/>
      <c r="L161" s="42"/>
      <c r="M161" s="42"/>
      <c r="N161" s="42"/>
      <c r="O161" s="42"/>
      <c r="P161" s="42"/>
      <c r="Q161" s="42"/>
      <c r="R161" s="4"/>
      <c r="S161" s="4"/>
      <c r="T161" s="4"/>
      <c r="U161" s="4"/>
      <c r="V161" s="4"/>
      <c r="W161" s="4"/>
      <c r="X161" s="4"/>
      <c r="Y161" s="4"/>
      <c r="Z161" s="4"/>
      <c r="AA161" s="4"/>
      <c r="AB161" s="4"/>
      <c r="AC161" s="4"/>
      <c r="AD161" s="4"/>
      <c r="AE161" s="4"/>
    </row>
    <row r="162" ht="15.75" hidden="1" customHeight="1">
      <c r="A162" s="4"/>
      <c r="B162" s="4"/>
      <c r="C162" s="119"/>
      <c r="D162" s="120"/>
      <c r="E162" s="119"/>
      <c r="F162" s="42"/>
      <c r="G162" s="42"/>
      <c r="H162" s="42"/>
      <c r="I162" s="42"/>
      <c r="J162" s="42"/>
      <c r="K162" s="42"/>
      <c r="L162" s="42"/>
      <c r="M162" s="42"/>
      <c r="N162" s="42"/>
      <c r="O162" s="42"/>
      <c r="P162" s="42"/>
      <c r="Q162" s="42"/>
      <c r="R162" s="4"/>
      <c r="S162" s="4"/>
      <c r="T162" s="4"/>
      <c r="U162" s="4"/>
      <c r="V162" s="4"/>
      <c r="W162" s="4"/>
      <c r="X162" s="4"/>
      <c r="Y162" s="4"/>
      <c r="Z162" s="4"/>
      <c r="AA162" s="4"/>
      <c r="AB162" s="4"/>
      <c r="AC162" s="4"/>
      <c r="AD162" s="4"/>
      <c r="AE162" s="4"/>
    </row>
    <row r="163" ht="15.75" hidden="1" customHeight="1">
      <c r="A163" s="4"/>
      <c r="B163" s="4"/>
      <c r="C163" s="119"/>
      <c r="D163" s="120"/>
      <c r="E163" s="119"/>
      <c r="F163" s="42"/>
      <c r="G163" s="42"/>
      <c r="H163" s="42"/>
      <c r="I163" s="42"/>
      <c r="J163" s="42"/>
      <c r="K163" s="42"/>
      <c r="L163" s="42"/>
      <c r="M163" s="42"/>
      <c r="N163" s="42"/>
      <c r="O163" s="42"/>
      <c r="P163" s="42"/>
      <c r="Q163" s="42"/>
      <c r="R163" s="4"/>
      <c r="S163" s="4"/>
      <c r="T163" s="4"/>
      <c r="U163" s="4"/>
      <c r="V163" s="4"/>
      <c r="W163" s="4"/>
      <c r="X163" s="4"/>
      <c r="Y163" s="4"/>
      <c r="Z163" s="4"/>
      <c r="AA163" s="4"/>
      <c r="AB163" s="4"/>
      <c r="AC163" s="4"/>
      <c r="AD163" s="4"/>
      <c r="AE163" s="4"/>
    </row>
    <row r="164" ht="15.75" hidden="1" customHeight="1">
      <c r="A164" s="4"/>
      <c r="B164" s="4"/>
      <c r="C164" s="119"/>
      <c r="D164" s="120"/>
      <c r="E164" s="119"/>
      <c r="F164" s="42"/>
      <c r="G164" s="42"/>
      <c r="H164" s="42"/>
      <c r="I164" s="42"/>
      <c r="J164" s="42"/>
      <c r="K164" s="42"/>
      <c r="L164" s="42"/>
      <c r="M164" s="42"/>
      <c r="N164" s="42"/>
      <c r="O164" s="42"/>
      <c r="P164" s="42"/>
      <c r="Q164" s="42"/>
      <c r="R164" s="4"/>
      <c r="S164" s="4"/>
      <c r="T164" s="4"/>
      <c r="U164" s="4"/>
      <c r="V164" s="4"/>
      <c r="W164" s="4"/>
      <c r="X164" s="4"/>
      <c r="Y164" s="4"/>
      <c r="Z164" s="4"/>
      <c r="AA164" s="4"/>
      <c r="AB164" s="4"/>
      <c r="AC164" s="4"/>
      <c r="AD164" s="4"/>
      <c r="AE164" s="4"/>
    </row>
    <row r="165" ht="15.75" hidden="1" customHeight="1">
      <c r="A165" s="4"/>
      <c r="B165" s="4"/>
      <c r="C165" s="119"/>
      <c r="D165" s="120"/>
      <c r="E165" s="119"/>
      <c r="F165" s="42"/>
      <c r="G165" s="42"/>
      <c r="H165" s="42"/>
      <c r="I165" s="42"/>
      <c r="J165" s="42"/>
      <c r="K165" s="42"/>
      <c r="L165" s="42"/>
      <c r="M165" s="42"/>
      <c r="N165" s="42"/>
      <c r="O165" s="42"/>
      <c r="P165" s="42"/>
      <c r="Q165" s="42"/>
      <c r="R165" s="4"/>
      <c r="S165" s="4"/>
      <c r="T165" s="4"/>
      <c r="U165" s="4"/>
      <c r="V165" s="4"/>
      <c r="W165" s="4"/>
      <c r="X165" s="4"/>
      <c r="Y165" s="4"/>
      <c r="Z165" s="4"/>
      <c r="AA165" s="4"/>
      <c r="AB165" s="4"/>
      <c r="AC165" s="4"/>
      <c r="AD165" s="4"/>
      <c r="AE165" s="4"/>
    </row>
    <row r="166" ht="15.75" hidden="1" customHeight="1">
      <c r="A166" s="4"/>
      <c r="B166" s="4"/>
      <c r="C166" s="119"/>
      <c r="D166" s="120"/>
      <c r="E166" s="119"/>
      <c r="F166" s="42"/>
      <c r="G166" s="42"/>
      <c r="H166" s="42"/>
      <c r="I166" s="42"/>
      <c r="J166" s="42"/>
      <c r="K166" s="42"/>
      <c r="L166" s="42"/>
      <c r="M166" s="42"/>
      <c r="N166" s="42"/>
      <c r="O166" s="42"/>
      <c r="P166" s="42"/>
      <c r="Q166" s="42"/>
      <c r="R166" s="4"/>
      <c r="S166" s="4"/>
      <c r="T166" s="4"/>
      <c r="U166" s="4"/>
      <c r="V166" s="4"/>
      <c r="W166" s="4"/>
      <c r="X166" s="4"/>
      <c r="Y166" s="4"/>
      <c r="Z166" s="4"/>
      <c r="AA166" s="4"/>
      <c r="AB166" s="4"/>
      <c r="AC166" s="4"/>
      <c r="AD166" s="4"/>
      <c r="AE166" s="4"/>
    </row>
    <row r="167" ht="15.75" hidden="1" customHeight="1">
      <c r="A167" s="4"/>
      <c r="B167" s="4"/>
      <c r="C167" s="119"/>
      <c r="D167" s="120"/>
      <c r="E167" s="119"/>
      <c r="F167" s="42"/>
      <c r="G167" s="42"/>
      <c r="H167" s="42"/>
      <c r="I167" s="42"/>
      <c r="J167" s="42"/>
      <c r="K167" s="42"/>
      <c r="L167" s="42"/>
      <c r="M167" s="42"/>
      <c r="N167" s="42"/>
      <c r="O167" s="42"/>
      <c r="P167" s="42"/>
      <c r="Q167" s="42"/>
      <c r="R167" s="4"/>
      <c r="S167" s="4"/>
      <c r="T167" s="4"/>
      <c r="U167" s="4"/>
      <c r="V167" s="4"/>
      <c r="W167" s="4"/>
      <c r="X167" s="4"/>
      <c r="Y167" s="4"/>
      <c r="Z167" s="4"/>
      <c r="AA167" s="4"/>
      <c r="AB167" s="4"/>
      <c r="AC167" s="4"/>
      <c r="AD167" s="4"/>
      <c r="AE167" s="4"/>
    </row>
    <row r="168" ht="15.75" hidden="1" customHeight="1">
      <c r="A168" s="4"/>
      <c r="B168" s="4"/>
      <c r="C168" s="119"/>
      <c r="D168" s="120"/>
      <c r="E168" s="119"/>
      <c r="F168" s="42"/>
      <c r="G168" s="42"/>
      <c r="H168" s="42"/>
      <c r="I168" s="42"/>
      <c r="J168" s="42"/>
      <c r="K168" s="42"/>
      <c r="L168" s="42"/>
      <c r="M168" s="42"/>
      <c r="N168" s="42"/>
      <c r="O168" s="42"/>
      <c r="P168" s="42"/>
      <c r="Q168" s="42"/>
      <c r="R168" s="4"/>
      <c r="S168" s="4"/>
      <c r="T168" s="4"/>
      <c r="U168" s="4"/>
      <c r="V168" s="4"/>
      <c r="W168" s="4"/>
      <c r="X168" s="4"/>
      <c r="Y168" s="4"/>
      <c r="Z168" s="4"/>
      <c r="AA168" s="4"/>
      <c r="AB168" s="4"/>
      <c r="AC168" s="4"/>
      <c r="AD168" s="4"/>
      <c r="AE168" s="4"/>
    </row>
    <row r="169" ht="15.75" hidden="1" customHeight="1">
      <c r="A169" s="4"/>
      <c r="B169" s="4"/>
      <c r="C169" s="119"/>
      <c r="D169" s="120"/>
      <c r="E169" s="119"/>
      <c r="F169" s="42"/>
      <c r="G169" s="42"/>
      <c r="H169" s="42"/>
      <c r="I169" s="42"/>
      <c r="J169" s="42"/>
      <c r="K169" s="42"/>
      <c r="L169" s="42"/>
      <c r="M169" s="42"/>
      <c r="N169" s="42"/>
      <c r="O169" s="42"/>
      <c r="P169" s="42"/>
      <c r="Q169" s="42"/>
      <c r="R169" s="4"/>
      <c r="S169" s="4"/>
      <c r="T169" s="4"/>
      <c r="U169" s="4"/>
      <c r="V169" s="4"/>
      <c r="W169" s="4"/>
      <c r="X169" s="4"/>
      <c r="Y169" s="4"/>
      <c r="Z169" s="4"/>
      <c r="AA169" s="4"/>
      <c r="AB169" s="4"/>
      <c r="AC169" s="4"/>
      <c r="AD169" s="4"/>
      <c r="AE169" s="4"/>
    </row>
    <row r="170" ht="15.75" hidden="1" customHeight="1">
      <c r="A170" s="4"/>
      <c r="B170" s="4"/>
      <c r="C170" s="119"/>
      <c r="D170" s="120"/>
      <c r="E170" s="119"/>
      <c r="F170" s="42"/>
      <c r="G170" s="42"/>
      <c r="H170" s="42"/>
      <c r="I170" s="42"/>
      <c r="J170" s="42"/>
      <c r="K170" s="42"/>
      <c r="L170" s="42"/>
      <c r="M170" s="42"/>
      <c r="N170" s="42"/>
      <c r="O170" s="42"/>
      <c r="P170" s="42"/>
      <c r="Q170" s="42"/>
      <c r="R170" s="4"/>
      <c r="S170" s="4"/>
      <c r="T170" s="4"/>
      <c r="U170" s="4"/>
      <c r="V170" s="4"/>
      <c r="W170" s="4"/>
      <c r="X170" s="4"/>
      <c r="Y170" s="4"/>
      <c r="Z170" s="4"/>
      <c r="AA170" s="4"/>
      <c r="AB170" s="4"/>
      <c r="AC170" s="4"/>
      <c r="AD170" s="4"/>
      <c r="AE170" s="4"/>
    </row>
    <row r="171" ht="15.75" hidden="1" customHeight="1">
      <c r="A171" s="4"/>
      <c r="B171" s="4"/>
      <c r="C171" s="119"/>
      <c r="D171" s="120"/>
      <c r="E171" s="119"/>
      <c r="F171" s="42"/>
      <c r="G171" s="42"/>
      <c r="H171" s="42"/>
      <c r="I171" s="42"/>
      <c r="J171" s="42"/>
      <c r="K171" s="42"/>
      <c r="L171" s="42"/>
      <c r="M171" s="42"/>
      <c r="N171" s="42"/>
      <c r="O171" s="42"/>
      <c r="P171" s="42"/>
      <c r="Q171" s="42"/>
      <c r="R171" s="4"/>
      <c r="S171" s="4"/>
      <c r="T171" s="4"/>
      <c r="U171" s="4"/>
      <c r="V171" s="4"/>
      <c r="W171" s="4"/>
      <c r="X171" s="4"/>
      <c r="Y171" s="4"/>
      <c r="Z171" s="4"/>
      <c r="AA171" s="4"/>
      <c r="AB171" s="4"/>
      <c r="AC171" s="4"/>
      <c r="AD171" s="4"/>
      <c r="AE171" s="4"/>
    </row>
    <row r="172" ht="15.75" hidden="1" customHeight="1">
      <c r="A172" s="4"/>
      <c r="B172" s="4"/>
      <c r="C172" s="119"/>
      <c r="D172" s="120"/>
      <c r="E172" s="119"/>
      <c r="F172" s="42"/>
      <c r="G172" s="42"/>
      <c r="H172" s="42"/>
      <c r="I172" s="42"/>
      <c r="J172" s="42"/>
      <c r="K172" s="42"/>
      <c r="L172" s="42"/>
      <c r="M172" s="42"/>
      <c r="N172" s="42"/>
      <c r="O172" s="42"/>
      <c r="P172" s="42"/>
      <c r="Q172" s="42"/>
      <c r="R172" s="4"/>
      <c r="S172" s="4"/>
      <c r="T172" s="4"/>
      <c r="U172" s="4"/>
      <c r="V172" s="4"/>
      <c r="W172" s="4"/>
      <c r="X172" s="4"/>
      <c r="Y172" s="4"/>
      <c r="Z172" s="4"/>
      <c r="AA172" s="4"/>
      <c r="AB172" s="4"/>
      <c r="AC172" s="4"/>
      <c r="AD172" s="4"/>
      <c r="AE172" s="4"/>
    </row>
    <row r="173" ht="15.75" hidden="1" customHeight="1">
      <c r="A173" s="4"/>
      <c r="B173" s="4"/>
      <c r="C173" s="119"/>
      <c r="D173" s="120"/>
      <c r="E173" s="119"/>
      <c r="F173" s="42"/>
      <c r="G173" s="42"/>
      <c r="H173" s="42"/>
      <c r="I173" s="42"/>
      <c r="J173" s="42"/>
      <c r="K173" s="42"/>
      <c r="L173" s="42"/>
      <c r="M173" s="42"/>
      <c r="N173" s="42"/>
      <c r="O173" s="42"/>
      <c r="P173" s="42"/>
      <c r="Q173" s="42"/>
      <c r="R173" s="4"/>
      <c r="S173" s="4"/>
      <c r="T173" s="4"/>
      <c r="U173" s="4"/>
      <c r="V173" s="4"/>
      <c r="W173" s="4"/>
      <c r="X173" s="4"/>
      <c r="Y173" s="4"/>
      <c r="Z173" s="4"/>
      <c r="AA173" s="4"/>
      <c r="AB173" s="4"/>
      <c r="AC173" s="4"/>
      <c r="AD173" s="4"/>
      <c r="AE173" s="4"/>
    </row>
    <row r="174" ht="15.75" hidden="1" customHeight="1">
      <c r="A174" s="4"/>
      <c r="B174" s="4"/>
      <c r="C174" s="119"/>
      <c r="D174" s="120"/>
      <c r="E174" s="119"/>
      <c r="F174" s="42"/>
      <c r="G174" s="42"/>
      <c r="H174" s="42"/>
      <c r="I174" s="42"/>
      <c r="J174" s="42"/>
      <c r="K174" s="42"/>
      <c r="L174" s="42"/>
      <c r="M174" s="42"/>
      <c r="N174" s="42"/>
      <c r="O174" s="42"/>
      <c r="P174" s="42"/>
      <c r="Q174" s="42"/>
      <c r="R174" s="4"/>
      <c r="S174" s="4"/>
      <c r="T174" s="4"/>
      <c r="U174" s="4"/>
      <c r="V174" s="4"/>
      <c r="W174" s="4"/>
      <c r="X174" s="4"/>
      <c r="Y174" s="4"/>
      <c r="Z174" s="4"/>
      <c r="AA174" s="4"/>
      <c r="AB174" s="4"/>
      <c r="AC174" s="4"/>
      <c r="AD174" s="4"/>
      <c r="AE174" s="4"/>
    </row>
    <row r="175" ht="15.75" hidden="1" customHeight="1">
      <c r="A175" s="4"/>
      <c r="B175" s="4"/>
      <c r="C175" s="119"/>
      <c r="D175" s="120"/>
      <c r="E175" s="119"/>
      <c r="F175" s="42"/>
      <c r="G175" s="42"/>
      <c r="H175" s="42"/>
      <c r="I175" s="42"/>
      <c r="J175" s="42"/>
      <c r="K175" s="42"/>
      <c r="L175" s="42"/>
      <c r="M175" s="42"/>
      <c r="N175" s="42"/>
      <c r="O175" s="42"/>
      <c r="P175" s="42"/>
      <c r="Q175" s="42"/>
      <c r="R175" s="4"/>
      <c r="S175" s="4"/>
      <c r="T175" s="4"/>
      <c r="U175" s="4"/>
      <c r="V175" s="4"/>
      <c r="W175" s="4"/>
      <c r="X175" s="4"/>
      <c r="Y175" s="4"/>
      <c r="Z175" s="4"/>
      <c r="AA175" s="4"/>
      <c r="AB175" s="4"/>
      <c r="AC175" s="4"/>
      <c r="AD175" s="4"/>
      <c r="AE175" s="4"/>
    </row>
    <row r="176" ht="15.75" hidden="1" customHeight="1">
      <c r="A176" s="4"/>
      <c r="B176" s="4"/>
      <c r="C176" s="119"/>
      <c r="D176" s="120"/>
      <c r="E176" s="119"/>
      <c r="F176" s="42"/>
      <c r="G176" s="42"/>
      <c r="H176" s="42"/>
      <c r="I176" s="42"/>
      <c r="J176" s="42"/>
      <c r="K176" s="42"/>
      <c r="L176" s="42"/>
      <c r="M176" s="42"/>
      <c r="N176" s="42"/>
      <c r="O176" s="42"/>
      <c r="P176" s="42"/>
      <c r="Q176" s="42"/>
      <c r="R176" s="4"/>
      <c r="S176" s="4"/>
      <c r="T176" s="4"/>
      <c r="U176" s="4"/>
      <c r="V176" s="4"/>
      <c r="W176" s="4"/>
      <c r="X176" s="4"/>
      <c r="Y176" s="4"/>
      <c r="Z176" s="4"/>
      <c r="AA176" s="4"/>
      <c r="AB176" s="4"/>
      <c r="AC176" s="4"/>
      <c r="AD176" s="4"/>
      <c r="AE176" s="4"/>
    </row>
    <row r="177" ht="15.75" hidden="1" customHeight="1">
      <c r="A177" s="4"/>
      <c r="B177" s="4"/>
      <c r="C177" s="119"/>
      <c r="D177" s="120"/>
      <c r="E177" s="119"/>
      <c r="F177" s="42"/>
      <c r="G177" s="42"/>
      <c r="H177" s="42"/>
      <c r="I177" s="42"/>
      <c r="J177" s="42"/>
      <c r="K177" s="42"/>
      <c r="L177" s="42"/>
      <c r="M177" s="42"/>
      <c r="N177" s="42"/>
      <c r="O177" s="42"/>
      <c r="P177" s="42"/>
      <c r="Q177" s="42"/>
      <c r="R177" s="4"/>
      <c r="S177" s="4"/>
      <c r="T177" s="4"/>
      <c r="U177" s="4"/>
      <c r="V177" s="4"/>
      <c r="W177" s="4"/>
      <c r="X177" s="4"/>
      <c r="Y177" s="4"/>
      <c r="Z177" s="4"/>
      <c r="AA177" s="4"/>
      <c r="AB177" s="4"/>
      <c r="AC177" s="4"/>
      <c r="AD177" s="4"/>
      <c r="AE177" s="4"/>
    </row>
    <row r="178" ht="15.75" hidden="1" customHeight="1">
      <c r="A178" s="4"/>
      <c r="B178" s="4"/>
      <c r="C178" s="119"/>
      <c r="D178" s="120"/>
      <c r="E178" s="119"/>
      <c r="F178" s="42"/>
      <c r="G178" s="42"/>
      <c r="H178" s="42"/>
      <c r="I178" s="42"/>
      <c r="J178" s="42"/>
      <c r="K178" s="42"/>
      <c r="L178" s="42"/>
      <c r="M178" s="42"/>
      <c r="N178" s="42"/>
      <c r="O178" s="42"/>
      <c r="P178" s="42"/>
      <c r="Q178" s="42"/>
      <c r="R178" s="4"/>
      <c r="S178" s="4"/>
      <c r="T178" s="4"/>
      <c r="U178" s="4"/>
      <c r="V178" s="4"/>
      <c r="W178" s="4"/>
      <c r="X178" s="4"/>
      <c r="Y178" s="4"/>
      <c r="Z178" s="4"/>
      <c r="AA178" s="4"/>
      <c r="AB178" s="4"/>
      <c r="AC178" s="4"/>
      <c r="AD178" s="4"/>
      <c r="AE178" s="4"/>
    </row>
    <row r="179" ht="15.75" hidden="1" customHeight="1">
      <c r="A179" s="4"/>
      <c r="B179" s="4"/>
      <c r="C179" s="119"/>
      <c r="D179" s="120"/>
      <c r="E179" s="119"/>
      <c r="F179" s="42"/>
      <c r="G179" s="42"/>
      <c r="H179" s="42"/>
      <c r="I179" s="42"/>
      <c r="J179" s="42"/>
      <c r="K179" s="42"/>
      <c r="L179" s="42"/>
      <c r="M179" s="42"/>
      <c r="N179" s="42"/>
      <c r="O179" s="42"/>
      <c r="P179" s="42"/>
      <c r="Q179" s="42"/>
      <c r="R179" s="4"/>
      <c r="S179" s="4"/>
      <c r="T179" s="4"/>
      <c r="U179" s="4"/>
      <c r="V179" s="4"/>
      <c r="W179" s="4"/>
      <c r="X179" s="4"/>
      <c r="Y179" s="4"/>
      <c r="Z179" s="4"/>
      <c r="AA179" s="4"/>
      <c r="AB179" s="4"/>
      <c r="AC179" s="4"/>
      <c r="AD179" s="4"/>
      <c r="AE179" s="4"/>
    </row>
    <row r="180" ht="15.75" hidden="1" customHeight="1">
      <c r="A180" s="4"/>
      <c r="B180" s="4"/>
      <c r="C180" s="119"/>
      <c r="D180" s="120"/>
      <c r="E180" s="119"/>
      <c r="F180" s="42"/>
      <c r="G180" s="42"/>
      <c r="H180" s="42"/>
      <c r="I180" s="42"/>
      <c r="J180" s="42"/>
      <c r="K180" s="42"/>
      <c r="L180" s="42"/>
      <c r="M180" s="42"/>
      <c r="N180" s="42"/>
      <c r="O180" s="42"/>
      <c r="P180" s="42"/>
      <c r="Q180" s="42"/>
      <c r="R180" s="4"/>
      <c r="S180" s="4"/>
      <c r="T180" s="4"/>
      <c r="U180" s="4"/>
      <c r="V180" s="4"/>
      <c r="W180" s="4"/>
      <c r="X180" s="4"/>
      <c r="Y180" s="4"/>
      <c r="Z180" s="4"/>
      <c r="AA180" s="4"/>
      <c r="AB180" s="4"/>
      <c r="AC180" s="4"/>
      <c r="AD180" s="4"/>
      <c r="AE180" s="4"/>
    </row>
    <row r="181" ht="15.75" hidden="1" customHeight="1">
      <c r="A181" s="4"/>
      <c r="B181" s="4"/>
      <c r="C181" s="119"/>
      <c r="D181" s="120"/>
      <c r="E181" s="119"/>
      <c r="F181" s="42"/>
      <c r="G181" s="42"/>
      <c r="H181" s="42"/>
      <c r="I181" s="42"/>
      <c r="J181" s="42"/>
      <c r="K181" s="42"/>
      <c r="L181" s="42"/>
      <c r="M181" s="42"/>
      <c r="N181" s="42"/>
      <c r="O181" s="42"/>
      <c r="P181" s="42"/>
      <c r="Q181" s="42"/>
      <c r="R181" s="4"/>
      <c r="S181" s="4"/>
      <c r="T181" s="4"/>
      <c r="U181" s="4"/>
      <c r="V181" s="4"/>
      <c r="W181" s="4"/>
      <c r="X181" s="4"/>
      <c r="Y181" s="4"/>
      <c r="Z181" s="4"/>
      <c r="AA181" s="4"/>
      <c r="AB181" s="4"/>
      <c r="AC181" s="4"/>
      <c r="AD181" s="4"/>
      <c r="AE181" s="4"/>
    </row>
    <row r="182" ht="15.75" hidden="1" customHeight="1">
      <c r="A182" s="4"/>
      <c r="B182" s="4"/>
      <c r="C182" s="119"/>
      <c r="D182" s="120"/>
      <c r="E182" s="119"/>
      <c r="F182" s="42"/>
      <c r="G182" s="42"/>
      <c r="H182" s="42"/>
      <c r="I182" s="42"/>
      <c r="J182" s="42"/>
      <c r="K182" s="42"/>
      <c r="L182" s="42"/>
      <c r="M182" s="42"/>
      <c r="N182" s="42"/>
      <c r="O182" s="42"/>
      <c r="P182" s="42"/>
      <c r="Q182" s="42"/>
      <c r="R182" s="4"/>
      <c r="S182" s="4"/>
      <c r="T182" s="4"/>
      <c r="U182" s="4"/>
      <c r="V182" s="4"/>
      <c r="W182" s="4"/>
      <c r="X182" s="4"/>
      <c r="Y182" s="4"/>
      <c r="Z182" s="4"/>
      <c r="AA182" s="4"/>
      <c r="AB182" s="4"/>
      <c r="AC182" s="4"/>
      <c r="AD182" s="4"/>
      <c r="AE182" s="4"/>
    </row>
    <row r="183" ht="15.75" hidden="1" customHeight="1">
      <c r="A183" s="4"/>
      <c r="B183" s="4"/>
      <c r="C183" s="119"/>
      <c r="D183" s="120"/>
      <c r="E183" s="119"/>
      <c r="F183" s="42"/>
      <c r="G183" s="42"/>
      <c r="H183" s="42"/>
      <c r="I183" s="42"/>
      <c r="J183" s="42"/>
      <c r="K183" s="42"/>
      <c r="L183" s="42"/>
      <c r="M183" s="42"/>
      <c r="N183" s="42"/>
      <c r="O183" s="42"/>
      <c r="P183" s="42"/>
      <c r="Q183" s="42"/>
      <c r="R183" s="4"/>
      <c r="S183" s="4"/>
      <c r="T183" s="4"/>
      <c r="U183" s="4"/>
      <c r="V183" s="4"/>
      <c r="W183" s="4"/>
      <c r="X183" s="4"/>
      <c r="Y183" s="4"/>
      <c r="Z183" s="4"/>
      <c r="AA183" s="4"/>
      <c r="AB183" s="4"/>
      <c r="AC183" s="4"/>
      <c r="AD183" s="4"/>
      <c r="AE183" s="4"/>
    </row>
    <row r="184" ht="15.75" hidden="1" customHeight="1">
      <c r="A184" s="4"/>
      <c r="B184" s="4"/>
      <c r="C184" s="119"/>
      <c r="D184" s="120"/>
      <c r="E184" s="119"/>
      <c r="F184" s="42"/>
      <c r="G184" s="42"/>
      <c r="H184" s="42"/>
      <c r="I184" s="42"/>
      <c r="J184" s="42"/>
      <c r="K184" s="42"/>
      <c r="L184" s="42"/>
      <c r="M184" s="42"/>
      <c r="N184" s="42"/>
      <c r="O184" s="42"/>
      <c r="P184" s="42"/>
      <c r="Q184" s="42"/>
      <c r="R184" s="4"/>
      <c r="S184" s="4"/>
      <c r="T184" s="4"/>
      <c r="U184" s="4"/>
      <c r="V184" s="4"/>
      <c r="W184" s="4"/>
      <c r="X184" s="4"/>
      <c r="Y184" s="4"/>
      <c r="Z184" s="4"/>
      <c r="AA184" s="4"/>
      <c r="AB184" s="4"/>
      <c r="AC184" s="4"/>
      <c r="AD184" s="4"/>
      <c r="AE184" s="4"/>
    </row>
    <row r="185" ht="15.75" hidden="1" customHeight="1">
      <c r="A185" s="4"/>
      <c r="B185" s="4"/>
      <c r="C185" s="119"/>
      <c r="D185" s="120"/>
      <c r="E185" s="119"/>
      <c r="F185" s="42"/>
      <c r="G185" s="42"/>
      <c r="H185" s="42"/>
      <c r="I185" s="42"/>
      <c r="J185" s="42"/>
      <c r="K185" s="42"/>
      <c r="L185" s="42"/>
      <c r="M185" s="42"/>
      <c r="N185" s="42"/>
      <c r="O185" s="42"/>
      <c r="P185" s="42"/>
      <c r="Q185" s="42"/>
      <c r="R185" s="4"/>
      <c r="S185" s="4"/>
      <c r="T185" s="4"/>
      <c r="U185" s="4"/>
      <c r="V185" s="4"/>
      <c r="W185" s="4"/>
      <c r="X185" s="4"/>
      <c r="Y185" s="4"/>
      <c r="Z185" s="4"/>
      <c r="AA185" s="4"/>
      <c r="AB185" s="4"/>
      <c r="AC185" s="4"/>
      <c r="AD185" s="4"/>
      <c r="AE185" s="4"/>
    </row>
    <row r="186" ht="15.75" hidden="1" customHeight="1">
      <c r="A186" s="4"/>
      <c r="B186" s="4"/>
      <c r="C186" s="119"/>
      <c r="D186" s="120"/>
      <c r="E186" s="119"/>
      <c r="F186" s="42"/>
      <c r="G186" s="42"/>
      <c r="H186" s="42"/>
      <c r="I186" s="42"/>
      <c r="J186" s="42"/>
      <c r="K186" s="42"/>
      <c r="L186" s="42"/>
      <c r="M186" s="42"/>
      <c r="N186" s="42"/>
      <c r="O186" s="42"/>
      <c r="P186" s="42"/>
      <c r="Q186" s="42"/>
      <c r="R186" s="4"/>
      <c r="S186" s="4"/>
      <c r="T186" s="4"/>
      <c r="U186" s="4"/>
      <c r="V186" s="4"/>
      <c r="W186" s="4"/>
      <c r="X186" s="4"/>
      <c r="Y186" s="4"/>
      <c r="Z186" s="4"/>
      <c r="AA186" s="4"/>
      <c r="AB186" s="4"/>
      <c r="AC186" s="4"/>
      <c r="AD186" s="4"/>
      <c r="AE186" s="4"/>
    </row>
    <row r="187" ht="15.75" hidden="1" customHeight="1">
      <c r="A187" s="4"/>
      <c r="B187" s="4"/>
      <c r="C187" s="119"/>
      <c r="D187" s="120"/>
      <c r="E187" s="119"/>
      <c r="F187" s="42"/>
      <c r="G187" s="42"/>
      <c r="H187" s="42"/>
      <c r="I187" s="42"/>
      <c r="J187" s="42"/>
      <c r="K187" s="42"/>
      <c r="L187" s="42"/>
      <c r="M187" s="42"/>
      <c r="N187" s="42"/>
      <c r="O187" s="42"/>
      <c r="P187" s="42"/>
      <c r="Q187" s="42"/>
      <c r="R187" s="4"/>
      <c r="S187" s="4"/>
      <c r="T187" s="4"/>
      <c r="U187" s="4"/>
      <c r="V187" s="4"/>
      <c r="W187" s="4"/>
      <c r="X187" s="4"/>
      <c r="Y187" s="4"/>
      <c r="Z187" s="4"/>
      <c r="AA187" s="4"/>
      <c r="AB187" s="4"/>
      <c r="AC187" s="4"/>
      <c r="AD187" s="4"/>
      <c r="AE187" s="4"/>
    </row>
    <row r="188" ht="15.75" hidden="1" customHeight="1">
      <c r="A188" s="4"/>
      <c r="B188" s="4"/>
      <c r="C188" s="119"/>
      <c r="D188" s="120"/>
      <c r="E188" s="119"/>
      <c r="F188" s="42"/>
      <c r="G188" s="42"/>
      <c r="H188" s="42"/>
      <c r="I188" s="42"/>
      <c r="J188" s="42"/>
      <c r="K188" s="42"/>
      <c r="L188" s="42"/>
      <c r="M188" s="42"/>
      <c r="N188" s="42"/>
      <c r="O188" s="42"/>
      <c r="P188" s="42"/>
      <c r="Q188" s="42"/>
      <c r="R188" s="4"/>
      <c r="S188" s="4"/>
      <c r="T188" s="4"/>
      <c r="U188" s="4"/>
      <c r="V188" s="4"/>
      <c r="W188" s="4"/>
      <c r="X188" s="4"/>
      <c r="Y188" s="4"/>
      <c r="Z188" s="4"/>
      <c r="AA188" s="4"/>
      <c r="AB188" s="4"/>
      <c r="AC188" s="4"/>
      <c r="AD188" s="4"/>
      <c r="AE188" s="4"/>
    </row>
    <row r="189" ht="15.75" hidden="1" customHeight="1">
      <c r="A189" s="4"/>
      <c r="B189" s="4"/>
      <c r="C189" s="119"/>
      <c r="D189" s="120"/>
      <c r="E189" s="119"/>
      <c r="F189" s="42"/>
      <c r="G189" s="42"/>
      <c r="H189" s="42"/>
      <c r="I189" s="42"/>
      <c r="J189" s="42"/>
      <c r="K189" s="42"/>
      <c r="L189" s="42"/>
      <c r="M189" s="42"/>
      <c r="N189" s="42"/>
      <c r="O189" s="42"/>
      <c r="P189" s="42"/>
      <c r="Q189" s="42"/>
      <c r="R189" s="4"/>
      <c r="S189" s="4"/>
      <c r="T189" s="4"/>
      <c r="U189" s="4"/>
      <c r="V189" s="4"/>
      <c r="W189" s="4"/>
      <c r="X189" s="4"/>
      <c r="Y189" s="4"/>
      <c r="Z189" s="4"/>
      <c r="AA189" s="4"/>
      <c r="AB189" s="4"/>
      <c r="AC189" s="4"/>
      <c r="AD189" s="4"/>
      <c r="AE189" s="4"/>
    </row>
    <row r="190" ht="15.75" hidden="1" customHeight="1">
      <c r="A190" s="4"/>
      <c r="B190" s="4"/>
      <c r="C190" s="26"/>
      <c r="D190" s="121"/>
      <c r="E190" s="26"/>
      <c r="F190" s="40"/>
      <c r="G190" s="40"/>
      <c r="H190" s="40"/>
      <c r="I190" s="40"/>
      <c r="J190" s="40"/>
      <c r="K190" s="40"/>
      <c r="L190" s="40"/>
      <c r="M190" s="40"/>
      <c r="N190" s="40"/>
      <c r="O190" s="40"/>
      <c r="P190" s="40"/>
      <c r="Q190" s="40"/>
      <c r="R190" s="4"/>
      <c r="S190" s="4"/>
      <c r="T190" s="4"/>
      <c r="U190" s="4"/>
      <c r="V190" s="4"/>
      <c r="W190" s="4"/>
      <c r="X190" s="4"/>
      <c r="Y190" s="4"/>
      <c r="Z190" s="4"/>
      <c r="AA190" s="4"/>
      <c r="AB190" s="4"/>
      <c r="AC190" s="4"/>
      <c r="AD190" s="4"/>
      <c r="AE190" s="4"/>
    </row>
    <row r="191" ht="15.75" hidden="1" customHeight="1">
      <c r="A191" s="4"/>
      <c r="B191" s="4"/>
      <c r="C191" s="119"/>
      <c r="D191" s="120"/>
      <c r="E191" s="119"/>
      <c r="F191" s="42"/>
      <c r="G191" s="42"/>
      <c r="H191" s="42"/>
      <c r="I191" s="42"/>
      <c r="J191" s="42"/>
      <c r="K191" s="42"/>
      <c r="L191" s="42"/>
      <c r="M191" s="42"/>
      <c r="N191" s="42"/>
      <c r="O191" s="42"/>
      <c r="P191" s="42"/>
      <c r="Q191" s="42"/>
      <c r="R191" s="4"/>
      <c r="S191" s="4"/>
      <c r="T191" s="4"/>
      <c r="U191" s="4"/>
      <c r="V191" s="4"/>
      <c r="W191" s="4"/>
      <c r="X191" s="4"/>
      <c r="Y191" s="4"/>
      <c r="Z191" s="4"/>
      <c r="AA191" s="4"/>
      <c r="AB191" s="4"/>
      <c r="AC191" s="4"/>
      <c r="AD191" s="4"/>
      <c r="AE191" s="4"/>
    </row>
    <row r="192" ht="15.75" hidden="1" customHeight="1">
      <c r="A192" s="4"/>
      <c r="B192" s="4"/>
      <c r="C192" s="119"/>
      <c r="D192" s="120"/>
      <c r="E192" s="119"/>
      <c r="F192" s="42"/>
      <c r="G192" s="42"/>
      <c r="H192" s="42"/>
      <c r="I192" s="42"/>
      <c r="J192" s="42"/>
      <c r="K192" s="42"/>
      <c r="L192" s="42"/>
      <c r="M192" s="42"/>
      <c r="N192" s="42"/>
      <c r="O192" s="42"/>
      <c r="P192" s="42"/>
      <c r="Q192" s="42"/>
      <c r="R192" s="4"/>
      <c r="S192" s="4"/>
      <c r="T192" s="4"/>
      <c r="U192" s="4"/>
      <c r="V192" s="4"/>
      <c r="W192" s="4"/>
      <c r="X192" s="4"/>
      <c r="Y192" s="4"/>
      <c r="Z192" s="4"/>
      <c r="AA192" s="4"/>
      <c r="AB192" s="4"/>
      <c r="AC192" s="4"/>
      <c r="AD192" s="4"/>
      <c r="AE192" s="4"/>
    </row>
    <row r="193" ht="15.75" hidden="1" customHeight="1">
      <c r="A193" s="4"/>
      <c r="B193" s="4"/>
      <c r="C193" s="119"/>
      <c r="D193" s="120"/>
      <c r="E193" s="119"/>
      <c r="F193" s="42"/>
      <c r="G193" s="42"/>
      <c r="H193" s="42"/>
      <c r="I193" s="42"/>
      <c r="J193" s="42"/>
      <c r="K193" s="42"/>
      <c r="L193" s="42"/>
      <c r="M193" s="42"/>
      <c r="N193" s="42"/>
      <c r="O193" s="42"/>
      <c r="P193" s="42"/>
      <c r="Q193" s="42"/>
      <c r="R193" s="4"/>
      <c r="S193" s="4"/>
      <c r="T193" s="4"/>
      <c r="U193" s="4"/>
      <c r="V193" s="4"/>
      <c r="W193" s="4"/>
      <c r="X193" s="4"/>
      <c r="Y193" s="4"/>
      <c r="Z193" s="4"/>
      <c r="AA193" s="4"/>
      <c r="AB193" s="4"/>
      <c r="AC193" s="4"/>
      <c r="AD193" s="4"/>
      <c r="AE193" s="4"/>
    </row>
    <row r="194" ht="15.75" hidden="1" customHeight="1">
      <c r="A194" s="4"/>
      <c r="B194" s="4"/>
      <c r="C194" s="119"/>
      <c r="D194" s="120"/>
      <c r="E194" s="119"/>
      <c r="F194" s="42"/>
      <c r="G194" s="42"/>
      <c r="H194" s="42"/>
      <c r="I194" s="42"/>
      <c r="J194" s="42"/>
      <c r="K194" s="42"/>
      <c r="L194" s="42"/>
      <c r="M194" s="42"/>
      <c r="N194" s="42"/>
      <c r="O194" s="42"/>
      <c r="P194" s="42"/>
      <c r="Q194" s="42"/>
      <c r="R194" s="4"/>
      <c r="S194" s="4"/>
      <c r="T194" s="4"/>
      <c r="U194" s="4"/>
      <c r="V194" s="4"/>
      <c r="W194" s="4"/>
      <c r="X194" s="4"/>
      <c r="Y194" s="4"/>
      <c r="Z194" s="4"/>
      <c r="AA194" s="4"/>
      <c r="AB194" s="4"/>
      <c r="AC194" s="4"/>
      <c r="AD194" s="4"/>
      <c r="AE194" s="4"/>
    </row>
    <row r="195" ht="15.75" hidden="1" customHeight="1">
      <c r="A195" s="4"/>
      <c r="B195" s="4"/>
      <c r="C195" s="119"/>
      <c r="D195" s="120"/>
      <c r="E195" s="119"/>
      <c r="F195" s="42"/>
      <c r="G195" s="42"/>
      <c r="H195" s="42"/>
      <c r="I195" s="42"/>
      <c r="J195" s="42"/>
      <c r="K195" s="42"/>
      <c r="L195" s="42"/>
      <c r="M195" s="42"/>
      <c r="N195" s="42"/>
      <c r="O195" s="42"/>
      <c r="P195" s="42"/>
      <c r="Q195" s="42"/>
      <c r="R195" s="4"/>
      <c r="S195" s="4"/>
      <c r="T195" s="4"/>
      <c r="U195" s="4"/>
      <c r="V195" s="4"/>
      <c r="W195" s="4"/>
      <c r="X195" s="4"/>
      <c r="Y195" s="4"/>
      <c r="Z195" s="4"/>
      <c r="AA195" s="4"/>
      <c r="AB195" s="4"/>
      <c r="AC195" s="4"/>
      <c r="AD195" s="4"/>
      <c r="AE195" s="4"/>
    </row>
    <row r="196" ht="15.75" hidden="1" customHeight="1">
      <c r="A196" s="4"/>
      <c r="B196" s="4"/>
      <c r="C196" s="119"/>
      <c r="D196" s="120"/>
      <c r="E196" s="119"/>
      <c r="F196" s="42"/>
      <c r="G196" s="42"/>
      <c r="H196" s="42"/>
      <c r="I196" s="42"/>
      <c r="J196" s="42"/>
      <c r="K196" s="42"/>
      <c r="L196" s="42"/>
      <c r="M196" s="42"/>
      <c r="N196" s="42"/>
      <c r="O196" s="42"/>
      <c r="P196" s="42"/>
      <c r="Q196" s="42"/>
      <c r="R196" s="4"/>
      <c r="S196" s="4"/>
      <c r="T196" s="4"/>
      <c r="U196" s="4"/>
      <c r="V196" s="4"/>
      <c r="W196" s="4"/>
      <c r="X196" s="4"/>
      <c r="Y196" s="4"/>
      <c r="Z196" s="4"/>
      <c r="AA196" s="4"/>
      <c r="AB196" s="4"/>
      <c r="AC196" s="4"/>
      <c r="AD196" s="4"/>
      <c r="AE196" s="4"/>
    </row>
    <row r="197" ht="15.75" hidden="1" customHeight="1">
      <c r="A197" s="4"/>
      <c r="B197" s="4"/>
      <c r="C197" s="119"/>
      <c r="D197" s="120"/>
      <c r="E197" s="119"/>
      <c r="F197" s="42"/>
      <c r="G197" s="42"/>
      <c r="H197" s="42"/>
      <c r="I197" s="42"/>
      <c r="J197" s="42"/>
      <c r="K197" s="42"/>
      <c r="L197" s="42"/>
      <c r="M197" s="42"/>
      <c r="N197" s="42"/>
      <c r="O197" s="42"/>
      <c r="P197" s="42"/>
      <c r="Q197" s="42"/>
      <c r="R197" s="4"/>
      <c r="S197" s="4"/>
      <c r="T197" s="4"/>
      <c r="U197" s="4"/>
      <c r="V197" s="4"/>
      <c r="W197" s="4"/>
      <c r="X197" s="4"/>
      <c r="Y197" s="4"/>
      <c r="Z197" s="4"/>
      <c r="AA197" s="4"/>
      <c r="AB197" s="4"/>
      <c r="AC197" s="4"/>
      <c r="AD197" s="4"/>
      <c r="AE197" s="4"/>
    </row>
    <row r="198" ht="15.75" hidden="1" customHeight="1">
      <c r="A198" s="4"/>
      <c r="B198" s="4"/>
      <c r="C198" s="119"/>
      <c r="D198" s="120"/>
      <c r="E198" s="119"/>
      <c r="F198" s="42"/>
      <c r="G198" s="42"/>
      <c r="H198" s="42"/>
      <c r="I198" s="42"/>
      <c r="J198" s="42"/>
      <c r="K198" s="42"/>
      <c r="L198" s="42"/>
      <c r="M198" s="42"/>
      <c r="N198" s="42"/>
      <c r="O198" s="42"/>
      <c r="P198" s="42"/>
      <c r="Q198" s="42"/>
      <c r="R198" s="4"/>
      <c r="S198" s="4"/>
      <c r="T198" s="4"/>
      <c r="U198" s="4"/>
      <c r="V198" s="4"/>
      <c r="W198" s="4"/>
      <c r="X198" s="4"/>
      <c r="Y198" s="4"/>
      <c r="Z198" s="4"/>
      <c r="AA198" s="4"/>
      <c r="AB198" s="4"/>
      <c r="AC198" s="4"/>
      <c r="AD198" s="4"/>
      <c r="AE198" s="4"/>
    </row>
    <row r="199" ht="15.75" hidden="1" customHeight="1">
      <c r="A199" s="4"/>
      <c r="B199" s="4"/>
      <c r="C199" s="119"/>
      <c r="D199" s="120"/>
      <c r="E199" s="119"/>
      <c r="F199" s="42"/>
      <c r="G199" s="42"/>
      <c r="H199" s="42"/>
      <c r="I199" s="42"/>
      <c r="J199" s="42"/>
      <c r="K199" s="42"/>
      <c r="L199" s="42"/>
      <c r="M199" s="42"/>
      <c r="N199" s="42"/>
      <c r="O199" s="42"/>
      <c r="P199" s="42"/>
      <c r="Q199" s="42"/>
      <c r="R199" s="4"/>
      <c r="S199" s="4"/>
      <c r="T199" s="4"/>
      <c r="U199" s="4"/>
      <c r="V199" s="4"/>
      <c r="W199" s="4"/>
      <c r="X199" s="4"/>
      <c r="Y199" s="4"/>
      <c r="Z199" s="4"/>
      <c r="AA199" s="4"/>
      <c r="AB199" s="4"/>
      <c r="AC199" s="4"/>
      <c r="AD199" s="4"/>
      <c r="AE199" s="4"/>
    </row>
    <row r="200" ht="15.75" hidden="1" customHeight="1">
      <c r="A200" s="4"/>
      <c r="B200" s="4"/>
      <c r="C200" s="119"/>
      <c r="D200" s="120"/>
      <c r="E200" s="119"/>
      <c r="F200" s="42"/>
      <c r="G200" s="42"/>
      <c r="H200" s="42"/>
      <c r="I200" s="42"/>
      <c r="J200" s="42"/>
      <c r="K200" s="42"/>
      <c r="L200" s="42"/>
      <c r="M200" s="42"/>
      <c r="N200" s="42"/>
      <c r="O200" s="42"/>
      <c r="P200" s="42"/>
      <c r="Q200" s="42"/>
      <c r="R200" s="4"/>
      <c r="S200" s="4"/>
      <c r="T200" s="4"/>
      <c r="U200" s="4"/>
      <c r="V200" s="4"/>
      <c r="W200" s="4"/>
      <c r="X200" s="4"/>
      <c r="Y200" s="4"/>
      <c r="Z200" s="4"/>
      <c r="AA200" s="4"/>
      <c r="AB200" s="4"/>
      <c r="AC200" s="4"/>
      <c r="AD200" s="4"/>
      <c r="AE200" s="4"/>
    </row>
    <row r="201" ht="15.75" hidden="1" customHeight="1">
      <c r="A201" s="4"/>
      <c r="B201" s="4"/>
      <c r="C201" s="119"/>
      <c r="D201" s="120"/>
      <c r="E201" s="119"/>
      <c r="F201" s="42"/>
      <c r="G201" s="42"/>
      <c r="H201" s="42"/>
      <c r="I201" s="42"/>
      <c r="J201" s="42"/>
      <c r="K201" s="42"/>
      <c r="L201" s="42"/>
      <c r="M201" s="42"/>
      <c r="N201" s="42"/>
      <c r="O201" s="42"/>
      <c r="P201" s="42"/>
      <c r="Q201" s="42"/>
      <c r="R201" s="4"/>
      <c r="S201" s="4"/>
      <c r="T201" s="4"/>
      <c r="U201" s="4"/>
      <c r="V201" s="4"/>
      <c r="W201" s="4"/>
      <c r="X201" s="4"/>
      <c r="Y201" s="4"/>
      <c r="Z201" s="4"/>
      <c r="AA201" s="4"/>
      <c r="AB201" s="4"/>
      <c r="AC201" s="4"/>
      <c r="AD201" s="4"/>
      <c r="AE201" s="4"/>
    </row>
    <row r="202" ht="15.75" hidden="1" customHeight="1">
      <c r="A202" s="4"/>
      <c r="B202" s="4"/>
      <c r="C202" s="119"/>
      <c r="D202" s="120"/>
      <c r="E202" s="119"/>
      <c r="F202" s="42"/>
      <c r="G202" s="42"/>
      <c r="H202" s="42"/>
      <c r="I202" s="42"/>
      <c r="J202" s="42"/>
      <c r="K202" s="42"/>
      <c r="L202" s="42"/>
      <c r="M202" s="42"/>
      <c r="N202" s="42"/>
      <c r="O202" s="42"/>
      <c r="P202" s="42"/>
      <c r="Q202" s="42"/>
      <c r="R202" s="4"/>
      <c r="S202" s="4"/>
      <c r="T202" s="4"/>
      <c r="U202" s="4"/>
      <c r="V202" s="4"/>
      <c r="W202" s="4"/>
      <c r="X202" s="4"/>
      <c r="Y202" s="4"/>
      <c r="Z202" s="4"/>
      <c r="AA202" s="4"/>
      <c r="AB202" s="4"/>
      <c r="AC202" s="4"/>
      <c r="AD202" s="4"/>
      <c r="AE202" s="4"/>
    </row>
    <row r="203" ht="15.75" hidden="1" customHeight="1">
      <c r="A203" s="4"/>
      <c r="B203" s="4"/>
      <c r="C203" s="119"/>
      <c r="D203" s="120"/>
      <c r="E203" s="119"/>
      <c r="F203" s="42"/>
      <c r="G203" s="42"/>
      <c r="H203" s="42"/>
      <c r="I203" s="42"/>
      <c r="J203" s="42"/>
      <c r="K203" s="42"/>
      <c r="L203" s="42"/>
      <c r="M203" s="42"/>
      <c r="N203" s="42"/>
      <c r="O203" s="42"/>
      <c r="P203" s="42"/>
      <c r="Q203" s="42"/>
      <c r="R203" s="4"/>
      <c r="S203" s="4"/>
      <c r="T203" s="4"/>
      <c r="U203" s="4"/>
      <c r="V203" s="4"/>
      <c r="W203" s="4"/>
      <c r="X203" s="4"/>
      <c r="Y203" s="4"/>
      <c r="Z203" s="4"/>
      <c r="AA203" s="4"/>
      <c r="AB203" s="4"/>
      <c r="AC203" s="4"/>
      <c r="AD203" s="4"/>
      <c r="AE203" s="4"/>
    </row>
    <row r="204" ht="15.75" hidden="1" customHeight="1">
      <c r="A204" s="4"/>
      <c r="B204" s="4"/>
      <c r="C204" s="119"/>
      <c r="D204" s="120"/>
      <c r="E204" s="119"/>
      <c r="F204" s="42"/>
      <c r="G204" s="42"/>
      <c r="H204" s="42"/>
      <c r="I204" s="42"/>
      <c r="J204" s="42"/>
      <c r="K204" s="42"/>
      <c r="L204" s="42"/>
      <c r="M204" s="42"/>
      <c r="N204" s="42"/>
      <c r="O204" s="42"/>
      <c r="P204" s="42"/>
      <c r="Q204" s="42"/>
      <c r="R204" s="4"/>
      <c r="S204" s="4"/>
      <c r="T204" s="4"/>
      <c r="U204" s="4"/>
      <c r="V204" s="4"/>
      <c r="W204" s="4"/>
      <c r="X204" s="4"/>
      <c r="Y204" s="4"/>
      <c r="Z204" s="4"/>
      <c r="AA204" s="4"/>
      <c r="AB204" s="4"/>
      <c r="AC204" s="4"/>
      <c r="AD204" s="4"/>
      <c r="AE204" s="4"/>
    </row>
    <row r="205" ht="15.75" hidden="1" customHeight="1">
      <c r="A205" s="4"/>
      <c r="B205" s="4"/>
      <c r="C205" s="119"/>
      <c r="D205" s="120"/>
      <c r="E205" s="119"/>
      <c r="F205" s="42"/>
      <c r="G205" s="42"/>
      <c r="H205" s="42"/>
      <c r="I205" s="42"/>
      <c r="J205" s="42"/>
      <c r="K205" s="42"/>
      <c r="L205" s="42"/>
      <c r="M205" s="42"/>
      <c r="N205" s="42"/>
      <c r="O205" s="42"/>
      <c r="P205" s="42"/>
      <c r="Q205" s="42"/>
      <c r="R205" s="4"/>
      <c r="S205" s="4"/>
      <c r="T205" s="4"/>
      <c r="U205" s="4"/>
      <c r="V205" s="4"/>
      <c r="W205" s="4"/>
      <c r="X205" s="4"/>
      <c r="Y205" s="4"/>
      <c r="Z205" s="4"/>
      <c r="AA205" s="4"/>
      <c r="AB205" s="4"/>
      <c r="AC205" s="4"/>
      <c r="AD205" s="4"/>
      <c r="AE205" s="4"/>
    </row>
    <row r="206" ht="15.75" hidden="1" customHeight="1">
      <c r="A206" s="4"/>
      <c r="B206" s="4"/>
      <c r="C206" s="119"/>
      <c r="D206" s="120"/>
      <c r="E206" s="119"/>
      <c r="F206" s="42"/>
      <c r="G206" s="42"/>
      <c r="H206" s="42"/>
      <c r="I206" s="42"/>
      <c r="J206" s="42"/>
      <c r="K206" s="42"/>
      <c r="L206" s="42"/>
      <c r="M206" s="42"/>
      <c r="N206" s="42"/>
      <c r="O206" s="42"/>
      <c r="P206" s="42"/>
      <c r="Q206" s="42"/>
      <c r="R206" s="4"/>
      <c r="S206" s="4"/>
      <c r="T206" s="4"/>
      <c r="U206" s="4"/>
      <c r="V206" s="4"/>
      <c r="W206" s="4"/>
      <c r="X206" s="4"/>
      <c r="Y206" s="4"/>
      <c r="Z206" s="4"/>
      <c r="AA206" s="4"/>
      <c r="AB206" s="4"/>
      <c r="AC206" s="4"/>
      <c r="AD206" s="4"/>
      <c r="AE206" s="4"/>
    </row>
    <row r="207" ht="15.75" hidden="1" customHeight="1">
      <c r="A207" s="4"/>
      <c r="B207" s="4"/>
      <c r="C207" s="119"/>
      <c r="D207" s="120"/>
      <c r="E207" s="119"/>
      <c r="F207" s="42"/>
      <c r="G207" s="42"/>
      <c r="H207" s="42"/>
      <c r="I207" s="42"/>
      <c r="J207" s="42"/>
      <c r="K207" s="42"/>
      <c r="L207" s="42"/>
      <c r="M207" s="42"/>
      <c r="N207" s="42"/>
      <c r="O207" s="42"/>
      <c r="P207" s="42"/>
      <c r="Q207" s="42"/>
      <c r="R207" s="4"/>
      <c r="S207" s="4"/>
      <c r="T207" s="4"/>
      <c r="U207" s="4"/>
      <c r="V207" s="4"/>
      <c r="W207" s="4"/>
      <c r="X207" s="4"/>
      <c r="Y207" s="4"/>
      <c r="Z207" s="4"/>
      <c r="AA207" s="4"/>
      <c r="AB207" s="4"/>
      <c r="AC207" s="4"/>
      <c r="AD207" s="4"/>
      <c r="AE207" s="4"/>
    </row>
    <row r="208" ht="15.75" hidden="1" customHeight="1">
      <c r="A208" s="4"/>
      <c r="B208" s="4"/>
      <c r="C208" s="119"/>
      <c r="D208" s="120"/>
      <c r="E208" s="119"/>
      <c r="F208" s="42"/>
      <c r="G208" s="42"/>
      <c r="H208" s="42"/>
      <c r="I208" s="42"/>
      <c r="J208" s="42"/>
      <c r="K208" s="42"/>
      <c r="L208" s="42"/>
      <c r="M208" s="42"/>
      <c r="N208" s="42"/>
      <c r="O208" s="42"/>
      <c r="P208" s="42"/>
      <c r="Q208" s="42"/>
      <c r="R208" s="4"/>
      <c r="S208" s="4"/>
      <c r="T208" s="4"/>
      <c r="U208" s="4"/>
      <c r="V208" s="4"/>
      <c r="W208" s="4"/>
      <c r="X208" s="4"/>
      <c r="Y208" s="4"/>
      <c r="Z208" s="4"/>
      <c r="AA208" s="4"/>
      <c r="AB208" s="4"/>
      <c r="AC208" s="4"/>
      <c r="AD208" s="4"/>
      <c r="AE208" s="4"/>
    </row>
    <row r="209" ht="15.75" hidden="1" customHeight="1">
      <c r="A209" s="4"/>
      <c r="B209" s="4"/>
      <c r="C209" s="119"/>
      <c r="D209" s="120"/>
      <c r="E209" s="119"/>
      <c r="F209" s="42"/>
      <c r="G209" s="42"/>
      <c r="H209" s="42"/>
      <c r="I209" s="42"/>
      <c r="J209" s="42"/>
      <c r="K209" s="42"/>
      <c r="L209" s="42"/>
      <c r="M209" s="42"/>
      <c r="N209" s="42"/>
      <c r="O209" s="42"/>
      <c r="P209" s="42"/>
      <c r="Q209" s="42"/>
      <c r="R209" s="4"/>
      <c r="S209" s="4"/>
      <c r="T209" s="4"/>
      <c r="U209" s="4"/>
      <c r="V209" s="4"/>
      <c r="W209" s="4"/>
      <c r="X209" s="4"/>
      <c r="Y209" s="4"/>
      <c r="Z209" s="4"/>
      <c r="AA209" s="4"/>
      <c r="AB209" s="4"/>
      <c r="AC209" s="4"/>
      <c r="AD209" s="4"/>
      <c r="AE209" s="4"/>
    </row>
    <row r="210" ht="15.75" hidden="1" customHeight="1">
      <c r="A210" s="4"/>
      <c r="B210" s="4"/>
      <c r="C210" s="119"/>
      <c r="D210" s="120"/>
      <c r="E210" s="119"/>
      <c r="F210" s="42"/>
      <c r="G210" s="42"/>
      <c r="H210" s="42"/>
      <c r="I210" s="42"/>
      <c r="J210" s="42"/>
      <c r="K210" s="42"/>
      <c r="L210" s="42"/>
      <c r="M210" s="42"/>
      <c r="N210" s="42"/>
      <c r="O210" s="42"/>
      <c r="P210" s="42"/>
      <c r="Q210" s="42"/>
      <c r="R210" s="4"/>
      <c r="S210" s="4"/>
      <c r="T210" s="4"/>
      <c r="U210" s="4"/>
      <c r="V210" s="4"/>
      <c r="W210" s="4"/>
      <c r="X210" s="4"/>
      <c r="Y210" s="4"/>
      <c r="Z210" s="4"/>
      <c r="AA210" s="4"/>
      <c r="AB210" s="4"/>
      <c r="AC210" s="4"/>
      <c r="AD210" s="4"/>
      <c r="AE210" s="4"/>
    </row>
    <row r="211" ht="15.75" hidden="1" customHeight="1">
      <c r="A211" s="4"/>
      <c r="B211" s="4"/>
      <c r="C211" s="119"/>
      <c r="D211" s="120"/>
      <c r="E211" s="119"/>
      <c r="F211" s="42"/>
      <c r="G211" s="42"/>
      <c r="H211" s="42"/>
      <c r="I211" s="42"/>
      <c r="J211" s="42"/>
      <c r="K211" s="42"/>
      <c r="L211" s="42"/>
      <c r="M211" s="42"/>
      <c r="N211" s="42"/>
      <c r="O211" s="42"/>
      <c r="P211" s="42"/>
      <c r="Q211" s="42"/>
      <c r="R211" s="4"/>
      <c r="S211" s="4"/>
      <c r="T211" s="4"/>
      <c r="U211" s="4"/>
      <c r="V211" s="4"/>
      <c r="W211" s="4"/>
      <c r="X211" s="4"/>
      <c r="Y211" s="4"/>
      <c r="Z211" s="4"/>
      <c r="AA211" s="4"/>
      <c r="AB211" s="4"/>
      <c r="AC211" s="4"/>
      <c r="AD211" s="4"/>
      <c r="AE211" s="4"/>
    </row>
    <row r="212" ht="15.75" hidden="1" customHeight="1">
      <c r="A212" s="4"/>
      <c r="B212" s="4"/>
      <c r="C212" s="119"/>
      <c r="D212" s="120"/>
      <c r="E212" s="119"/>
      <c r="F212" s="42"/>
      <c r="G212" s="42"/>
      <c r="H212" s="42"/>
      <c r="I212" s="42"/>
      <c r="J212" s="42"/>
      <c r="K212" s="42"/>
      <c r="L212" s="42"/>
      <c r="M212" s="42"/>
      <c r="N212" s="42"/>
      <c r="O212" s="42"/>
      <c r="P212" s="42"/>
      <c r="Q212" s="42"/>
      <c r="R212" s="4"/>
      <c r="S212" s="4"/>
      <c r="T212" s="4"/>
      <c r="U212" s="4"/>
      <c r="V212" s="4"/>
      <c r="W212" s="4"/>
      <c r="X212" s="4"/>
      <c r="Y212" s="4"/>
      <c r="Z212" s="4"/>
      <c r="AA212" s="4"/>
      <c r="AB212" s="4"/>
      <c r="AC212" s="4"/>
      <c r="AD212" s="4"/>
      <c r="AE212" s="4"/>
    </row>
    <row r="213" ht="15.75" hidden="1" customHeight="1">
      <c r="A213" s="4"/>
      <c r="B213" s="4"/>
      <c r="C213" s="119"/>
      <c r="D213" s="120"/>
      <c r="E213" s="119"/>
      <c r="F213" s="42"/>
      <c r="G213" s="42"/>
      <c r="H213" s="42"/>
      <c r="I213" s="42"/>
      <c r="J213" s="42"/>
      <c r="K213" s="42"/>
      <c r="L213" s="42"/>
      <c r="M213" s="42"/>
      <c r="N213" s="42"/>
      <c r="O213" s="42"/>
      <c r="P213" s="42"/>
      <c r="Q213" s="42"/>
      <c r="R213" s="4"/>
      <c r="S213" s="4"/>
      <c r="T213" s="4"/>
      <c r="U213" s="4"/>
      <c r="V213" s="4"/>
      <c r="W213" s="4"/>
      <c r="X213" s="4"/>
      <c r="Y213" s="4"/>
      <c r="Z213" s="4"/>
      <c r="AA213" s="4"/>
      <c r="AB213" s="4"/>
      <c r="AC213" s="4"/>
      <c r="AD213" s="4"/>
      <c r="AE213" s="4"/>
    </row>
    <row r="214" ht="15.75" hidden="1" customHeight="1">
      <c r="A214" s="4"/>
      <c r="B214" s="4"/>
      <c r="C214" s="119"/>
      <c r="D214" s="120"/>
      <c r="E214" s="119"/>
      <c r="F214" s="42"/>
      <c r="G214" s="42"/>
      <c r="H214" s="42"/>
      <c r="I214" s="42"/>
      <c r="J214" s="42"/>
      <c r="K214" s="42"/>
      <c r="L214" s="42"/>
      <c r="M214" s="42"/>
      <c r="N214" s="42"/>
      <c r="O214" s="42"/>
      <c r="P214" s="42"/>
      <c r="Q214" s="42"/>
      <c r="R214" s="4"/>
      <c r="S214" s="4"/>
      <c r="T214" s="4"/>
      <c r="U214" s="4"/>
      <c r="V214" s="4"/>
      <c r="W214" s="4"/>
      <c r="X214" s="4"/>
      <c r="Y214" s="4"/>
      <c r="Z214" s="4"/>
      <c r="AA214" s="4"/>
      <c r="AB214" s="4"/>
      <c r="AC214" s="4"/>
      <c r="AD214" s="4"/>
      <c r="AE214" s="4"/>
    </row>
    <row r="215" ht="15.75" hidden="1" customHeight="1">
      <c r="A215" s="4"/>
      <c r="B215" s="4"/>
      <c r="C215" s="119"/>
      <c r="D215" s="120"/>
      <c r="E215" s="119"/>
      <c r="F215" s="42"/>
      <c r="G215" s="42"/>
      <c r="H215" s="42"/>
      <c r="I215" s="42"/>
      <c r="J215" s="42"/>
      <c r="K215" s="42"/>
      <c r="L215" s="42"/>
      <c r="M215" s="42"/>
      <c r="N215" s="42"/>
      <c r="O215" s="42"/>
      <c r="P215" s="42"/>
      <c r="Q215" s="42"/>
      <c r="R215" s="4"/>
      <c r="S215" s="4"/>
      <c r="T215" s="4"/>
      <c r="U215" s="4"/>
      <c r="V215" s="4"/>
      <c r="W215" s="4"/>
      <c r="X215" s="4"/>
      <c r="Y215" s="4"/>
      <c r="Z215" s="4"/>
      <c r="AA215" s="4"/>
      <c r="AB215" s="4"/>
      <c r="AC215" s="4"/>
      <c r="AD215" s="4"/>
      <c r="AE215" s="4"/>
    </row>
    <row r="216" ht="15.75" hidden="1" customHeight="1">
      <c r="A216" s="4"/>
      <c r="B216" s="4"/>
      <c r="C216" s="119"/>
      <c r="D216" s="120"/>
      <c r="E216" s="119"/>
      <c r="F216" s="42"/>
      <c r="G216" s="42"/>
      <c r="H216" s="42"/>
      <c r="I216" s="42"/>
      <c r="J216" s="42"/>
      <c r="K216" s="42"/>
      <c r="L216" s="42"/>
      <c r="M216" s="42"/>
      <c r="N216" s="42"/>
      <c r="O216" s="42"/>
      <c r="P216" s="42"/>
      <c r="Q216" s="42"/>
      <c r="R216" s="4"/>
      <c r="S216" s="4"/>
      <c r="T216" s="4"/>
      <c r="U216" s="4"/>
      <c r="V216" s="4"/>
      <c r="W216" s="4"/>
      <c r="X216" s="4"/>
      <c r="Y216" s="4"/>
      <c r="Z216" s="4"/>
      <c r="AA216" s="4"/>
      <c r="AB216" s="4"/>
      <c r="AC216" s="4"/>
      <c r="AD216" s="4"/>
      <c r="AE216" s="4"/>
    </row>
    <row r="217" ht="15.75" hidden="1" customHeight="1">
      <c r="A217" s="4"/>
      <c r="B217" s="4"/>
      <c r="C217" s="119"/>
      <c r="D217" s="120"/>
      <c r="E217" s="119"/>
      <c r="F217" s="42"/>
      <c r="G217" s="42"/>
      <c r="H217" s="42"/>
      <c r="I217" s="42"/>
      <c r="J217" s="42"/>
      <c r="K217" s="42"/>
      <c r="L217" s="42"/>
      <c r="M217" s="42"/>
      <c r="N217" s="42"/>
      <c r="O217" s="42"/>
      <c r="P217" s="42"/>
      <c r="Q217" s="42"/>
      <c r="R217" s="4"/>
      <c r="S217" s="4"/>
      <c r="T217" s="4"/>
      <c r="U217" s="4"/>
      <c r="V217" s="4"/>
      <c r="W217" s="4"/>
      <c r="X217" s="4"/>
      <c r="Y217" s="4"/>
      <c r="Z217" s="4"/>
      <c r="AA217" s="4"/>
      <c r="AB217" s="4"/>
      <c r="AC217" s="4"/>
      <c r="AD217" s="4"/>
      <c r="AE217" s="4"/>
    </row>
    <row r="218" ht="15.75" hidden="1" customHeight="1">
      <c r="A218" s="4"/>
      <c r="B218" s="4"/>
      <c r="C218" s="119"/>
      <c r="D218" s="120"/>
      <c r="E218" s="119"/>
      <c r="F218" s="42"/>
      <c r="G218" s="42"/>
      <c r="H218" s="42"/>
      <c r="I218" s="42"/>
      <c r="J218" s="42"/>
      <c r="K218" s="42"/>
      <c r="L218" s="42"/>
      <c r="M218" s="42"/>
      <c r="N218" s="42"/>
      <c r="O218" s="42"/>
      <c r="P218" s="42"/>
      <c r="Q218" s="42"/>
      <c r="R218" s="4"/>
      <c r="S218" s="4"/>
      <c r="T218" s="4"/>
      <c r="U218" s="4"/>
      <c r="V218" s="4"/>
      <c r="W218" s="4"/>
      <c r="X218" s="4"/>
      <c r="Y218" s="4"/>
      <c r="Z218" s="4"/>
      <c r="AA218" s="4"/>
      <c r="AB218" s="4"/>
      <c r="AC218" s="4"/>
      <c r="AD218" s="4"/>
      <c r="AE218" s="4"/>
    </row>
    <row r="219" ht="15.75" hidden="1" customHeight="1">
      <c r="A219" s="4"/>
      <c r="B219" s="4"/>
      <c r="C219" s="119"/>
      <c r="D219" s="120"/>
      <c r="E219" s="119"/>
      <c r="F219" s="42"/>
      <c r="G219" s="42"/>
      <c r="H219" s="42"/>
      <c r="I219" s="42"/>
      <c r="J219" s="42"/>
      <c r="K219" s="42"/>
      <c r="L219" s="42"/>
      <c r="M219" s="42"/>
      <c r="N219" s="42"/>
      <c r="O219" s="42"/>
      <c r="P219" s="42"/>
      <c r="Q219" s="42"/>
      <c r="R219" s="4"/>
      <c r="S219" s="4"/>
      <c r="T219" s="4"/>
      <c r="U219" s="4"/>
      <c r="V219" s="4"/>
      <c r="W219" s="4"/>
      <c r="X219" s="4"/>
      <c r="Y219" s="4"/>
      <c r="Z219" s="4"/>
      <c r="AA219" s="4"/>
      <c r="AB219" s="4"/>
      <c r="AC219" s="4"/>
      <c r="AD219" s="4"/>
      <c r="AE219" s="4"/>
    </row>
    <row r="220" ht="15.75" hidden="1" customHeight="1">
      <c r="A220" s="4"/>
      <c r="B220" s="4"/>
      <c r="C220" s="119"/>
      <c r="D220" s="120"/>
      <c r="E220" s="119"/>
      <c r="F220" s="42"/>
      <c r="G220" s="42"/>
      <c r="H220" s="42"/>
      <c r="I220" s="42"/>
      <c r="J220" s="42"/>
      <c r="K220" s="42"/>
      <c r="L220" s="42"/>
      <c r="M220" s="42"/>
      <c r="N220" s="42"/>
      <c r="O220" s="42"/>
      <c r="P220" s="42"/>
      <c r="Q220" s="42"/>
      <c r="R220" s="4"/>
      <c r="S220" s="4"/>
      <c r="T220" s="4"/>
      <c r="U220" s="4"/>
      <c r="V220" s="4"/>
      <c r="W220" s="4"/>
      <c r="X220" s="4"/>
      <c r="Y220" s="4"/>
      <c r="Z220" s="4"/>
      <c r="AA220" s="4"/>
      <c r="AB220" s="4"/>
      <c r="AC220" s="4"/>
      <c r="AD220" s="4"/>
      <c r="AE220" s="4"/>
    </row>
    <row r="221" ht="15.75" hidden="1" customHeight="1">
      <c r="A221" s="4"/>
      <c r="B221" s="4"/>
      <c r="C221" s="119"/>
      <c r="D221" s="120"/>
      <c r="E221" s="119"/>
      <c r="F221" s="42"/>
      <c r="G221" s="42"/>
      <c r="H221" s="42"/>
      <c r="I221" s="42"/>
      <c r="J221" s="42"/>
      <c r="K221" s="42"/>
      <c r="L221" s="42"/>
      <c r="M221" s="42"/>
      <c r="N221" s="42"/>
      <c r="O221" s="42"/>
      <c r="P221" s="42"/>
      <c r="Q221" s="42"/>
      <c r="R221" s="4"/>
      <c r="S221" s="4"/>
      <c r="T221" s="4"/>
      <c r="U221" s="4"/>
      <c r="V221" s="4"/>
      <c r="W221" s="4"/>
      <c r="X221" s="4"/>
      <c r="Y221" s="4"/>
      <c r="Z221" s="4"/>
      <c r="AA221" s="4"/>
      <c r="AB221" s="4"/>
      <c r="AC221" s="4"/>
      <c r="AD221" s="4"/>
      <c r="AE221" s="4"/>
    </row>
    <row r="222" ht="15.75" hidden="1" customHeight="1">
      <c r="A222" s="4"/>
      <c r="B222" s="4"/>
      <c r="C222" s="119"/>
      <c r="D222" s="120"/>
      <c r="E222" s="119"/>
      <c r="F222" s="42"/>
      <c r="G222" s="42"/>
      <c r="H222" s="42"/>
      <c r="I222" s="42"/>
      <c r="J222" s="42"/>
      <c r="K222" s="42"/>
      <c r="L222" s="42"/>
      <c r="M222" s="42"/>
      <c r="N222" s="42"/>
      <c r="O222" s="42"/>
      <c r="P222" s="42"/>
      <c r="Q222" s="42"/>
      <c r="R222" s="4"/>
      <c r="S222" s="4"/>
      <c r="T222" s="4"/>
      <c r="U222" s="4"/>
      <c r="V222" s="4"/>
      <c r="W222" s="4"/>
      <c r="X222" s="4"/>
      <c r="Y222" s="4"/>
      <c r="Z222" s="4"/>
      <c r="AA222" s="4"/>
      <c r="AB222" s="4"/>
      <c r="AC222" s="4"/>
      <c r="AD222" s="4"/>
      <c r="AE222" s="4"/>
    </row>
    <row r="223" ht="15.75" hidden="1" customHeight="1">
      <c r="A223" s="4"/>
      <c r="B223" s="4"/>
      <c r="C223" s="119"/>
      <c r="D223" s="120"/>
      <c r="E223" s="119"/>
      <c r="F223" s="42"/>
      <c r="G223" s="42"/>
      <c r="H223" s="42"/>
      <c r="I223" s="42"/>
      <c r="J223" s="42"/>
      <c r="K223" s="42"/>
      <c r="L223" s="42"/>
      <c r="M223" s="42"/>
      <c r="N223" s="42"/>
      <c r="O223" s="42"/>
      <c r="P223" s="42"/>
      <c r="Q223" s="42"/>
      <c r="R223" s="4"/>
      <c r="S223" s="4"/>
      <c r="T223" s="4"/>
      <c r="U223" s="4"/>
      <c r="V223" s="4"/>
      <c r="W223" s="4"/>
      <c r="X223" s="4"/>
      <c r="Y223" s="4"/>
      <c r="Z223" s="4"/>
      <c r="AA223" s="4"/>
      <c r="AB223" s="4"/>
      <c r="AC223" s="4"/>
      <c r="AD223" s="4"/>
      <c r="AE223" s="4"/>
    </row>
    <row r="224" ht="15.75" hidden="1" customHeight="1">
      <c r="A224" s="4"/>
      <c r="B224" s="4"/>
      <c r="C224" s="119"/>
      <c r="D224" s="120"/>
      <c r="E224" s="119"/>
      <c r="F224" s="42"/>
      <c r="G224" s="42"/>
      <c r="H224" s="42"/>
      <c r="I224" s="42"/>
      <c r="J224" s="42"/>
      <c r="K224" s="42"/>
      <c r="L224" s="42"/>
      <c r="M224" s="42"/>
      <c r="N224" s="42"/>
      <c r="O224" s="42"/>
      <c r="P224" s="42"/>
      <c r="Q224" s="42"/>
      <c r="R224" s="4"/>
      <c r="S224" s="4"/>
      <c r="T224" s="4"/>
      <c r="U224" s="4"/>
      <c r="V224" s="4"/>
      <c r="W224" s="4"/>
      <c r="X224" s="4"/>
      <c r="Y224" s="4"/>
      <c r="Z224" s="4"/>
      <c r="AA224" s="4"/>
      <c r="AB224" s="4"/>
      <c r="AC224" s="4"/>
      <c r="AD224" s="4"/>
      <c r="AE224" s="4"/>
    </row>
    <row r="225" ht="15.75" hidden="1" customHeight="1">
      <c r="A225" s="4"/>
      <c r="B225" s="4"/>
      <c r="C225" s="119"/>
      <c r="D225" s="120"/>
      <c r="E225" s="119"/>
      <c r="F225" s="42"/>
      <c r="G225" s="42"/>
      <c r="H225" s="42"/>
      <c r="I225" s="42"/>
      <c r="J225" s="42"/>
      <c r="K225" s="42"/>
      <c r="L225" s="42"/>
      <c r="M225" s="42"/>
      <c r="N225" s="42"/>
      <c r="O225" s="42"/>
      <c r="P225" s="42"/>
      <c r="Q225" s="42"/>
      <c r="R225" s="4"/>
      <c r="S225" s="4"/>
      <c r="T225" s="4"/>
      <c r="U225" s="4"/>
      <c r="V225" s="4"/>
      <c r="W225" s="4"/>
      <c r="X225" s="4"/>
      <c r="Y225" s="4"/>
      <c r="Z225" s="4"/>
      <c r="AA225" s="4"/>
      <c r="AB225" s="4"/>
      <c r="AC225" s="4"/>
      <c r="AD225" s="4"/>
      <c r="AE225" s="4"/>
    </row>
    <row r="226" ht="15.75" hidden="1" customHeight="1">
      <c r="A226" s="4"/>
      <c r="B226" s="4"/>
      <c r="C226" s="119"/>
      <c r="D226" s="120"/>
      <c r="E226" s="119"/>
      <c r="F226" s="42"/>
      <c r="G226" s="42"/>
      <c r="H226" s="42"/>
      <c r="I226" s="42"/>
      <c r="J226" s="42"/>
      <c r="K226" s="42"/>
      <c r="L226" s="42"/>
      <c r="M226" s="42"/>
      <c r="N226" s="42"/>
      <c r="O226" s="42"/>
      <c r="P226" s="42"/>
      <c r="Q226" s="42"/>
      <c r="R226" s="4"/>
      <c r="S226" s="4"/>
      <c r="T226" s="4"/>
      <c r="U226" s="4"/>
      <c r="V226" s="4"/>
      <c r="W226" s="4"/>
      <c r="X226" s="4"/>
      <c r="Y226" s="4"/>
      <c r="Z226" s="4"/>
      <c r="AA226" s="4"/>
      <c r="AB226" s="4"/>
      <c r="AC226" s="4"/>
      <c r="AD226" s="4"/>
      <c r="AE226" s="4"/>
    </row>
    <row r="227" ht="15.75" hidden="1" customHeight="1">
      <c r="A227" s="4"/>
      <c r="B227" s="4"/>
      <c r="C227" s="119"/>
      <c r="D227" s="120"/>
      <c r="E227" s="119"/>
      <c r="F227" s="42"/>
      <c r="G227" s="42"/>
      <c r="H227" s="42"/>
      <c r="I227" s="42"/>
      <c r="J227" s="42"/>
      <c r="K227" s="42"/>
      <c r="L227" s="42"/>
      <c r="M227" s="42"/>
      <c r="N227" s="42"/>
      <c r="O227" s="42"/>
      <c r="P227" s="42"/>
      <c r="Q227" s="42"/>
      <c r="R227" s="4"/>
      <c r="S227" s="4"/>
      <c r="T227" s="4"/>
      <c r="U227" s="4"/>
      <c r="V227" s="4"/>
      <c r="W227" s="4"/>
      <c r="X227" s="4"/>
      <c r="Y227" s="4"/>
      <c r="Z227" s="4"/>
      <c r="AA227" s="4"/>
      <c r="AB227" s="4"/>
      <c r="AC227" s="4"/>
      <c r="AD227" s="4"/>
      <c r="AE227" s="4"/>
    </row>
    <row r="228" ht="15.75" hidden="1" customHeight="1">
      <c r="A228" s="4"/>
      <c r="B228" s="4"/>
      <c r="C228" s="119"/>
      <c r="D228" s="120"/>
      <c r="E228" s="119"/>
      <c r="F228" s="42"/>
      <c r="G228" s="42"/>
      <c r="H228" s="42"/>
      <c r="I228" s="42"/>
      <c r="J228" s="42"/>
      <c r="K228" s="42"/>
      <c r="L228" s="42"/>
      <c r="M228" s="42"/>
      <c r="N228" s="42"/>
      <c r="O228" s="42"/>
      <c r="P228" s="42"/>
      <c r="Q228" s="42"/>
      <c r="R228" s="4"/>
      <c r="S228" s="4"/>
      <c r="T228" s="4"/>
      <c r="U228" s="4"/>
      <c r="V228" s="4"/>
      <c r="W228" s="4"/>
      <c r="X228" s="4"/>
      <c r="Y228" s="4"/>
      <c r="Z228" s="4"/>
      <c r="AA228" s="4"/>
      <c r="AB228" s="4"/>
      <c r="AC228" s="4"/>
      <c r="AD228" s="4"/>
      <c r="AE228" s="4"/>
    </row>
    <row r="229" ht="15.75" hidden="1" customHeight="1">
      <c r="A229" s="4"/>
      <c r="B229" s="4"/>
      <c r="C229" s="119"/>
      <c r="D229" s="120"/>
      <c r="E229" s="119"/>
      <c r="F229" s="42"/>
      <c r="G229" s="42"/>
      <c r="H229" s="42"/>
      <c r="I229" s="42"/>
      <c r="J229" s="42"/>
      <c r="K229" s="42"/>
      <c r="L229" s="42"/>
      <c r="M229" s="42"/>
      <c r="N229" s="42"/>
      <c r="O229" s="42"/>
      <c r="P229" s="42"/>
      <c r="Q229" s="42"/>
      <c r="R229" s="4"/>
      <c r="S229" s="4"/>
      <c r="T229" s="4"/>
      <c r="U229" s="4"/>
      <c r="V229" s="4"/>
      <c r="W229" s="4"/>
      <c r="X229" s="4"/>
      <c r="Y229" s="4"/>
      <c r="Z229" s="4"/>
      <c r="AA229" s="4"/>
      <c r="AB229" s="4"/>
      <c r="AC229" s="4"/>
      <c r="AD229" s="4"/>
      <c r="AE229" s="4"/>
    </row>
    <row r="230" ht="15.75" hidden="1" customHeight="1">
      <c r="A230" s="4"/>
      <c r="B230" s="4"/>
      <c r="C230" s="119"/>
      <c r="D230" s="120"/>
      <c r="E230" s="119"/>
      <c r="F230" s="42"/>
      <c r="G230" s="42"/>
      <c r="H230" s="42"/>
      <c r="I230" s="42"/>
      <c r="J230" s="42"/>
      <c r="K230" s="42"/>
      <c r="L230" s="42"/>
      <c r="M230" s="42"/>
      <c r="N230" s="42"/>
      <c r="O230" s="42"/>
      <c r="P230" s="42"/>
      <c r="Q230" s="42"/>
      <c r="R230" s="4"/>
      <c r="S230" s="4"/>
      <c r="T230" s="4"/>
      <c r="U230" s="4"/>
      <c r="V230" s="4"/>
      <c r="W230" s="4"/>
      <c r="X230" s="4"/>
      <c r="Y230" s="4"/>
      <c r="Z230" s="4"/>
      <c r="AA230" s="4"/>
      <c r="AB230" s="4"/>
      <c r="AC230" s="4"/>
      <c r="AD230" s="4"/>
      <c r="AE230" s="4"/>
    </row>
    <row r="231" ht="15.75" hidden="1" customHeight="1">
      <c r="A231" s="4"/>
      <c r="B231" s="4"/>
      <c r="C231" s="119"/>
      <c r="D231" s="120"/>
      <c r="E231" s="119"/>
      <c r="F231" s="42"/>
      <c r="G231" s="42"/>
      <c r="H231" s="42"/>
      <c r="I231" s="42"/>
      <c r="J231" s="42"/>
      <c r="K231" s="42"/>
      <c r="L231" s="42"/>
      <c r="M231" s="42"/>
      <c r="N231" s="42"/>
      <c r="O231" s="42"/>
      <c r="P231" s="42"/>
      <c r="Q231" s="42"/>
      <c r="R231" s="4"/>
      <c r="S231" s="4"/>
      <c r="T231" s="4"/>
      <c r="U231" s="4"/>
      <c r="V231" s="4"/>
      <c r="W231" s="4"/>
      <c r="X231" s="4"/>
      <c r="Y231" s="4"/>
      <c r="Z231" s="4"/>
      <c r="AA231" s="4"/>
      <c r="AB231" s="4"/>
      <c r="AC231" s="4"/>
      <c r="AD231" s="4"/>
      <c r="AE231" s="4"/>
    </row>
    <row r="232" ht="15.75" hidden="1" customHeight="1">
      <c r="A232" s="4"/>
      <c r="B232" s="4"/>
      <c r="C232" s="119"/>
      <c r="D232" s="120"/>
      <c r="E232" s="119"/>
      <c r="F232" s="42"/>
      <c r="G232" s="42"/>
      <c r="H232" s="42"/>
      <c r="I232" s="42"/>
      <c r="J232" s="42"/>
      <c r="K232" s="42"/>
      <c r="L232" s="42"/>
      <c r="M232" s="42"/>
      <c r="N232" s="42"/>
      <c r="O232" s="42"/>
      <c r="P232" s="42"/>
      <c r="Q232" s="42"/>
      <c r="R232" s="4"/>
      <c r="S232" s="4"/>
      <c r="T232" s="4"/>
      <c r="U232" s="4"/>
      <c r="V232" s="4"/>
      <c r="W232" s="4"/>
      <c r="X232" s="4"/>
      <c r="Y232" s="4"/>
      <c r="Z232" s="4"/>
      <c r="AA232" s="4"/>
      <c r="AB232" s="4"/>
      <c r="AC232" s="4"/>
      <c r="AD232" s="4"/>
      <c r="AE232" s="4"/>
    </row>
    <row r="233" ht="15.75" hidden="1" customHeight="1">
      <c r="A233" s="4"/>
      <c r="B233" s="4"/>
      <c r="C233" s="119"/>
      <c r="D233" s="120"/>
      <c r="E233" s="119"/>
      <c r="F233" s="42"/>
      <c r="G233" s="42"/>
      <c r="H233" s="42"/>
      <c r="I233" s="42"/>
      <c r="J233" s="42"/>
      <c r="K233" s="42"/>
      <c r="L233" s="42"/>
      <c r="M233" s="42"/>
      <c r="N233" s="42"/>
      <c r="O233" s="42"/>
      <c r="P233" s="42"/>
      <c r="Q233" s="42"/>
      <c r="R233" s="4"/>
      <c r="S233" s="4"/>
      <c r="T233" s="4"/>
      <c r="U233" s="4"/>
      <c r="V233" s="4"/>
      <c r="W233" s="4"/>
      <c r="X233" s="4"/>
      <c r="Y233" s="4"/>
      <c r="Z233" s="4"/>
      <c r="AA233" s="4"/>
      <c r="AB233" s="4"/>
      <c r="AC233" s="4"/>
      <c r="AD233" s="4"/>
      <c r="AE233" s="4"/>
    </row>
    <row r="234" ht="15.75" hidden="1" customHeight="1">
      <c r="A234" s="4"/>
      <c r="B234" s="4"/>
      <c r="C234" s="119"/>
      <c r="D234" s="120"/>
      <c r="E234" s="119"/>
      <c r="F234" s="42"/>
      <c r="G234" s="42"/>
      <c r="H234" s="42"/>
      <c r="I234" s="42"/>
      <c r="J234" s="42"/>
      <c r="K234" s="42"/>
      <c r="L234" s="42"/>
      <c r="M234" s="42"/>
      <c r="N234" s="42"/>
      <c r="O234" s="42"/>
      <c r="P234" s="42"/>
      <c r="Q234" s="42"/>
      <c r="R234" s="4"/>
      <c r="S234" s="4"/>
      <c r="T234" s="4"/>
      <c r="U234" s="4"/>
      <c r="V234" s="4"/>
      <c r="W234" s="4"/>
      <c r="X234" s="4"/>
      <c r="Y234" s="4"/>
      <c r="Z234" s="4"/>
      <c r="AA234" s="4"/>
      <c r="AB234" s="4"/>
      <c r="AC234" s="4"/>
      <c r="AD234" s="4"/>
      <c r="AE234" s="4"/>
    </row>
    <row r="235" ht="15.75" hidden="1" customHeight="1">
      <c r="A235" s="4"/>
      <c r="B235" s="4"/>
      <c r="C235" s="119"/>
      <c r="D235" s="120"/>
      <c r="E235" s="119"/>
      <c r="F235" s="42"/>
      <c r="G235" s="42"/>
      <c r="H235" s="42"/>
      <c r="I235" s="42"/>
      <c r="J235" s="42"/>
      <c r="K235" s="42"/>
      <c r="L235" s="42"/>
      <c r="M235" s="42"/>
      <c r="N235" s="42"/>
      <c r="O235" s="42"/>
      <c r="P235" s="42"/>
      <c r="Q235" s="42"/>
      <c r="R235" s="4"/>
      <c r="S235" s="4"/>
      <c r="T235" s="4"/>
      <c r="U235" s="4"/>
      <c r="V235" s="4"/>
      <c r="W235" s="4"/>
      <c r="X235" s="4"/>
      <c r="Y235" s="4"/>
      <c r="Z235" s="4"/>
      <c r="AA235" s="4"/>
      <c r="AB235" s="4"/>
      <c r="AC235" s="4"/>
      <c r="AD235" s="4"/>
      <c r="AE235" s="4"/>
    </row>
    <row r="236" ht="15.75" hidden="1" customHeight="1">
      <c r="A236" s="4"/>
      <c r="B236" s="4"/>
      <c r="C236" s="119"/>
      <c r="D236" s="120"/>
      <c r="E236" s="119"/>
      <c r="F236" s="42"/>
      <c r="G236" s="42"/>
      <c r="H236" s="42"/>
      <c r="I236" s="42"/>
      <c r="J236" s="42"/>
      <c r="K236" s="42"/>
      <c r="L236" s="42"/>
      <c r="M236" s="42"/>
      <c r="N236" s="42"/>
      <c r="O236" s="42"/>
      <c r="P236" s="42"/>
      <c r="Q236" s="42"/>
      <c r="R236" s="4"/>
      <c r="S236" s="4"/>
      <c r="T236" s="4"/>
      <c r="U236" s="4"/>
      <c r="V236" s="4"/>
      <c r="W236" s="4"/>
      <c r="X236" s="4"/>
      <c r="Y236" s="4"/>
      <c r="Z236" s="4"/>
      <c r="AA236" s="4"/>
      <c r="AB236" s="4"/>
      <c r="AC236" s="4"/>
      <c r="AD236" s="4"/>
      <c r="AE236" s="4"/>
    </row>
    <row r="237" ht="15.75" hidden="1" customHeight="1">
      <c r="A237" s="4"/>
      <c r="B237" s="4"/>
      <c r="C237" s="119"/>
      <c r="D237" s="120"/>
      <c r="E237" s="119"/>
      <c r="F237" s="42"/>
      <c r="G237" s="42"/>
      <c r="H237" s="42"/>
      <c r="I237" s="42"/>
      <c r="J237" s="42"/>
      <c r="K237" s="42"/>
      <c r="L237" s="42"/>
      <c r="M237" s="42"/>
      <c r="N237" s="42"/>
      <c r="O237" s="42"/>
      <c r="P237" s="42"/>
      <c r="Q237" s="42"/>
      <c r="R237" s="4"/>
      <c r="S237" s="4"/>
      <c r="T237" s="4"/>
      <c r="U237" s="4"/>
      <c r="V237" s="4"/>
      <c r="W237" s="4"/>
      <c r="X237" s="4"/>
      <c r="Y237" s="4"/>
      <c r="Z237" s="4"/>
      <c r="AA237" s="4"/>
      <c r="AB237" s="4"/>
      <c r="AC237" s="4"/>
      <c r="AD237" s="4"/>
      <c r="AE237" s="4"/>
    </row>
    <row r="238" ht="15.75" hidden="1" customHeight="1">
      <c r="A238" s="4"/>
      <c r="B238" s="4"/>
      <c r="C238" s="119"/>
      <c r="D238" s="120"/>
      <c r="E238" s="119"/>
      <c r="F238" s="42"/>
      <c r="G238" s="42"/>
      <c r="H238" s="42"/>
      <c r="I238" s="42"/>
      <c r="J238" s="42"/>
      <c r="K238" s="42"/>
      <c r="L238" s="42"/>
      <c r="M238" s="42"/>
      <c r="N238" s="42"/>
      <c r="O238" s="42"/>
      <c r="P238" s="42"/>
      <c r="Q238" s="42"/>
      <c r="R238" s="4"/>
      <c r="S238" s="4"/>
      <c r="T238" s="4"/>
      <c r="U238" s="4"/>
      <c r="V238" s="4"/>
      <c r="W238" s="4"/>
      <c r="X238" s="4"/>
      <c r="Y238" s="4"/>
      <c r="Z238" s="4"/>
      <c r="AA238" s="4"/>
      <c r="AB238" s="4"/>
      <c r="AC238" s="4"/>
      <c r="AD238" s="4"/>
      <c r="AE238" s="4"/>
    </row>
    <row r="239" ht="15.75" hidden="1" customHeight="1">
      <c r="A239" s="4"/>
      <c r="B239" s="4"/>
      <c r="C239" s="119"/>
      <c r="D239" s="120"/>
      <c r="E239" s="119"/>
      <c r="F239" s="42"/>
      <c r="G239" s="42"/>
      <c r="H239" s="42"/>
      <c r="I239" s="42"/>
      <c r="J239" s="42"/>
      <c r="K239" s="42"/>
      <c r="L239" s="42"/>
      <c r="M239" s="42"/>
      <c r="N239" s="42"/>
      <c r="O239" s="42"/>
      <c r="P239" s="42"/>
      <c r="Q239" s="42"/>
      <c r="R239" s="4"/>
      <c r="S239" s="4"/>
      <c r="T239" s="4"/>
      <c r="U239" s="4"/>
      <c r="V239" s="4"/>
      <c r="W239" s="4"/>
      <c r="X239" s="4"/>
      <c r="Y239" s="4"/>
      <c r="Z239" s="4"/>
      <c r="AA239" s="4"/>
      <c r="AB239" s="4"/>
      <c r="AC239" s="4"/>
      <c r="AD239" s="4"/>
      <c r="AE239" s="4"/>
    </row>
    <row r="240" ht="15.75" hidden="1" customHeight="1">
      <c r="A240" s="4"/>
      <c r="B240" s="4"/>
      <c r="C240" s="119"/>
      <c r="D240" s="120"/>
      <c r="E240" s="119"/>
      <c r="F240" s="42"/>
      <c r="G240" s="42"/>
      <c r="H240" s="42"/>
      <c r="I240" s="42"/>
      <c r="J240" s="42"/>
      <c r="K240" s="42"/>
      <c r="L240" s="42"/>
      <c r="M240" s="42"/>
      <c r="N240" s="42"/>
      <c r="O240" s="42"/>
      <c r="P240" s="42"/>
      <c r="Q240" s="42"/>
      <c r="R240" s="4"/>
      <c r="S240" s="4"/>
      <c r="T240" s="4"/>
      <c r="U240" s="4"/>
      <c r="V240" s="4"/>
      <c r="W240" s="4"/>
      <c r="X240" s="4"/>
      <c r="Y240" s="4"/>
      <c r="Z240" s="4"/>
      <c r="AA240" s="4"/>
      <c r="AB240" s="4"/>
      <c r="AC240" s="4"/>
      <c r="AD240" s="4"/>
      <c r="AE240" s="4"/>
    </row>
    <row r="241" ht="15.75" hidden="1" customHeight="1">
      <c r="A241" s="4"/>
      <c r="B241" s="4"/>
      <c r="C241" s="119"/>
      <c r="D241" s="120"/>
      <c r="E241" s="119"/>
      <c r="F241" s="42"/>
      <c r="G241" s="42"/>
      <c r="H241" s="42"/>
      <c r="I241" s="42"/>
      <c r="J241" s="42"/>
      <c r="K241" s="42"/>
      <c r="L241" s="42"/>
      <c r="M241" s="42"/>
      <c r="N241" s="42"/>
      <c r="O241" s="42"/>
      <c r="P241" s="42"/>
      <c r="Q241" s="42"/>
      <c r="R241" s="4"/>
      <c r="S241" s="4"/>
      <c r="T241" s="4"/>
      <c r="U241" s="4"/>
      <c r="V241" s="4"/>
      <c r="W241" s="4"/>
      <c r="X241" s="4"/>
      <c r="Y241" s="4"/>
      <c r="Z241" s="4"/>
      <c r="AA241" s="4"/>
      <c r="AB241" s="4"/>
      <c r="AC241" s="4"/>
      <c r="AD241" s="4"/>
      <c r="AE241" s="4"/>
    </row>
    <row r="242" ht="15.75" hidden="1" customHeight="1">
      <c r="A242" s="4"/>
      <c r="B242" s="4"/>
      <c r="C242" s="119"/>
      <c r="D242" s="120"/>
      <c r="E242" s="119"/>
      <c r="F242" s="42"/>
      <c r="G242" s="42"/>
      <c r="H242" s="42"/>
      <c r="I242" s="42"/>
      <c r="J242" s="42"/>
      <c r="K242" s="42"/>
      <c r="L242" s="42"/>
      <c r="M242" s="42"/>
      <c r="N242" s="42"/>
      <c r="O242" s="42"/>
      <c r="P242" s="42"/>
      <c r="Q242" s="42"/>
      <c r="R242" s="4"/>
      <c r="S242" s="4"/>
      <c r="T242" s="4"/>
      <c r="U242" s="4"/>
      <c r="V242" s="4"/>
      <c r="W242" s="4"/>
      <c r="X242" s="4"/>
      <c r="Y242" s="4"/>
      <c r="Z242" s="4"/>
      <c r="AA242" s="4"/>
      <c r="AB242" s="4"/>
      <c r="AC242" s="4"/>
      <c r="AD242" s="4"/>
      <c r="AE242" s="4"/>
    </row>
    <row r="243" ht="15.75" hidden="1" customHeight="1">
      <c r="A243" s="4"/>
      <c r="B243" s="4"/>
      <c r="C243" s="119"/>
      <c r="D243" s="120"/>
      <c r="E243" s="119"/>
      <c r="F243" s="42"/>
      <c r="G243" s="42"/>
      <c r="H243" s="42"/>
      <c r="I243" s="42"/>
      <c r="J243" s="42"/>
      <c r="K243" s="42"/>
      <c r="L243" s="42"/>
      <c r="M243" s="42"/>
      <c r="N243" s="42"/>
      <c r="O243" s="42"/>
      <c r="P243" s="42"/>
      <c r="Q243" s="42"/>
      <c r="R243" s="4"/>
      <c r="S243" s="4"/>
      <c r="T243" s="4"/>
      <c r="U243" s="4"/>
      <c r="V243" s="4"/>
      <c r="W243" s="4"/>
      <c r="X243" s="4"/>
      <c r="Y243" s="4"/>
      <c r="Z243" s="4"/>
      <c r="AA243" s="4"/>
      <c r="AB243" s="4"/>
      <c r="AC243" s="4"/>
      <c r="AD243" s="4"/>
      <c r="AE243" s="4"/>
    </row>
    <row r="244" ht="15.75" hidden="1" customHeight="1">
      <c r="A244" s="4"/>
      <c r="B244" s="4"/>
      <c r="C244" s="119"/>
      <c r="D244" s="120"/>
      <c r="E244" s="119"/>
      <c r="F244" s="42"/>
      <c r="G244" s="42"/>
      <c r="H244" s="42"/>
      <c r="I244" s="42"/>
      <c r="J244" s="42"/>
      <c r="K244" s="42"/>
      <c r="L244" s="42"/>
      <c r="M244" s="42"/>
      <c r="N244" s="42"/>
      <c r="O244" s="42"/>
      <c r="P244" s="42"/>
      <c r="Q244" s="42"/>
      <c r="R244" s="4"/>
      <c r="S244" s="4"/>
      <c r="T244" s="4"/>
      <c r="U244" s="4"/>
      <c r="V244" s="4"/>
      <c r="W244" s="4"/>
      <c r="X244" s="4"/>
      <c r="Y244" s="4"/>
      <c r="Z244" s="4"/>
      <c r="AA244" s="4"/>
      <c r="AB244" s="4"/>
      <c r="AC244" s="4"/>
      <c r="AD244" s="4"/>
      <c r="AE244" s="4"/>
    </row>
    <row r="245" ht="15.75" hidden="1" customHeight="1">
      <c r="A245" s="4"/>
      <c r="B245" s="4"/>
      <c r="C245" s="119"/>
      <c r="D245" s="120"/>
      <c r="E245" s="119"/>
      <c r="F245" s="42"/>
      <c r="G245" s="42"/>
      <c r="H245" s="42"/>
      <c r="I245" s="42"/>
      <c r="J245" s="42"/>
      <c r="K245" s="42"/>
      <c r="L245" s="42"/>
      <c r="M245" s="42"/>
      <c r="N245" s="42"/>
      <c r="O245" s="42"/>
      <c r="P245" s="42"/>
      <c r="Q245" s="42"/>
      <c r="R245" s="4"/>
      <c r="S245" s="4"/>
      <c r="T245" s="4"/>
      <c r="U245" s="4"/>
      <c r="V245" s="4"/>
      <c r="W245" s="4"/>
      <c r="X245" s="4"/>
      <c r="Y245" s="4"/>
      <c r="Z245" s="4"/>
      <c r="AA245" s="4"/>
      <c r="AB245" s="4"/>
      <c r="AC245" s="4"/>
      <c r="AD245" s="4"/>
      <c r="AE245" s="4"/>
    </row>
    <row r="246" ht="15.75" hidden="1" customHeight="1">
      <c r="A246" s="4"/>
      <c r="B246" s="4"/>
      <c r="C246" s="119"/>
      <c r="D246" s="120"/>
      <c r="E246" s="119"/>
      <c r="F246" s="42"/>
      <c r="G246" s="42"/>
      <c r="H246" s="42"/>
      <c r="I246" s="42"/>
      <c r="J246" s="42"/>
      <c r="K246" s="42"/>
      <c r="L246" s="42"/>
      <c r="M246" s="42"/>
      <c r="N246" s="42"/>
      <c r="O246" s="42"/>
      <c r="P246" s="42"/>
      <c r="Q246" s="42"/>
      <c r="R246" s="4"/>
      <c r="S246" s="4"/>
      <c r="T246" s="4"/>
      <c r="U246" s="4"/>
      <c r="V246" s="4"/>
      <c r="W246" s="4"/>
      <c r="X246" s="4"/>
      <c r="Y246" s="4"/>
      <c r="Z246" s="4"/>
      <c r="AA246" s="4"/>
      <c r="AB246" s="4"/>
      <c r="AC246" s="4"/>
      <c r="AD246" s="4"/>
      <c r="AE246" s="4"/>
    </row>
    <row r="247" ht="15.75" hidden="1" customHeight="1">
      <c r="A247" s="4"/>
      <c r="B247" s="4"/>
      <c r="C247" s="119"/>
      <c r="D247" s="120"/>
      <c r="E247" s="119"/>
      <c r="F247" s="42"/>
      <c r="G247" s="42"/>
      <c r="H247" s="42"/>
      <c r="I247" s="42"/>
      <c r="J247" s="42"/>
      <c r="K247" s="42"/>
      <c r="L247" s="42"/>
      <c r="M247" s="42"/>
      <c r="N247" s="42"/>
      <c r="O247" s="42"/>
      <c r="P247" s="42"/>
      <c r="Q247" s="42"/>
      <c r="R247" s="4"/>
      <c r="S247" s="4"/>
      <c r="T247" s="4"/>
      <c r="U247" s="4"/>
      <c r="V247" s="4"/>
      <c r="W247" s="4"/>
      <c r="X247" s="4"/>
      <c r="Y247" s="4"/>
      <c r="Z247" s="4"/>
      <c r="AA247" s="4"/>
      <c r="AB247" s="4"/>
      <c r="AC247" s="4"/>
      <c r="AD247" s="4"/>
      <c r="AE247" s="4"/>
    </row>
    <row r="248" ht="15.75" hidden="1" customHeight="1">
      <c r="A248" s="4"/>
      <c r="B248" s="4"/>
      <c r="C248" s="119"/>
      <c r="D248" s="120"/>
      <c r="E248" s="119"/>
      <c r="F248" s="42"/>
      <c r="G248" s="42"/>
      <c r="H248" s="42"/>
      <c r="I248" s="42"/>
      <c r="J248" s="42"/>
      <c r="K248" s="42"/>
      <c r="L248" s="42"/>
      <c r="M248" s="42"/>
      <c r="N248" s="42"/>
      <c r="O248" s="42"/>
      <c r="P248" s="42"/>
      <c r="Q248" s="42"/>
      <c r="R248" s="4"/>
      <c r="S248" s="4"/>
      <c r="T248" s="4"/>
      <c r="U248" s="4"/>
      <c r="V248" s="4"/>
      <c r="W248" s="4"/>
      <c r="X248" s="4"/>
      <c r="Y248" s="4"/>
      <c r="Z248" s="4"/>
      <c r="AA248" s="4"/>
      <c r="AB248" s="4"/>
      <c r="AC248" s="4"/>
      <c r="AD248" s="4"/>
      <c r="AE248" s="4"/>
    </row>
    <row r="249" ht="15.75" hidden="1" customHeight="1">
      <c r="A249" s="4"/>
      <c r="B249" s="4"/>
      <c r="C249" s="119"/>
      <c r="D249" s="120"/>
      <c r="E249" s="119"/>
      <c r="F249" s="42"/>
      <c r="G249" s="42"/>
      <c r="H249" s="42"/>
      <c r="I249" s="42"/>
      <c r="J249" s="42"/>
      <c r="K249" s="42"/>
      <c r="L249" s="42"/>
      <c r="M249" s="42"/>
      <c r="N249" s="42"/>
      <c r="O249" s="42"/>
      <c r="P249" s="42"/>
      <c r="Q249" s="42"/>
      <c r="R249" s="4"/>
      <c r="S249" s="4"/>
      <c r="T249" s="4"/>
      <c r="U249" s="4"/>
      <c r="V249" s="4"/>
      <c r="W249" s="4"/>
      <c r="X249" s="4"/>
      <c r="Y249" s="4"/>
      <c r="Z249" s="4"/>
      <c r="AA249" s="4"/>
      <c r="AB249" s="4"/>
      <c r="AC249" s="4"/>
      <c r="AD249" s="4"/>
      <c r="AE249" s="4"/>
    </row>
    <row r="250" ht="15.75" hidden="1" customHeight="1">
      <c r="A250" s="4"/>
      <c r="B250" s="4"/>
      <c r="C250" s="119"/>
      <c r="D250" s="120"/>
      <c r="E250" s="119"/>
      <c r="F250" s="42"/>
      <c r="G250" s="42"/>
      <c r="H250" s="42"/>
      <c r="I250" s="42"/>
      <c r="J250" s="42"/>
      <c r="K250" s="42"/>
      <c r="L250" s="42"/>
      <c r="M250" s="42"/>
      <c r="N250" s="42"/>
      <c r="O250" s="42"/>
      <c r="P250" s="42"/>
      <c r="Q250" s="42"/>
      <c r="R250" s="4"/>
      <c r="S250" s="4"/>
      <c r="T250" s="4"/>
      <c r="U250" s="4"/>
      <c r="V250" s="4"/>
      <c r="W250" s="4"/>
      <c r="X250" s="4"/>
      <c r="Y250" s="4"/>
      <c r="Z250" s="4"/>
      <c r="AA250" s="4"/>
      <c r="AB250" s="4"/>
      <c r="AC250" s="4"/>
      <c r="AD250" s="4"/>
      <c r="AE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row>
  </sheetData>
  <mergeCells count="12">
    <mergeCell ref="D22:E22"/>
    <mergeCell ref="F22:G22"/>
    <mergeCell ref="D30:G30"/>
    <mergeCell ref="B50:Q50"/>
    <mergeCell ref="A112:O112"/>
    <mergeCell ref="B8:Q9"/>
    <mergeCell ref="B14:D14"/>
    <mergeCell ref="B15:D15"/>
    <mergeCell ref="B16:D16"/>
    <mergeCell ref="B17:D17"/>
    <mergeCell ref="B18:D18"/>
    <mergeCell ref="B19:D19"/>
  </mergeCells>
  <dataValidations>
    <dataValidation type="custom" allowBlank="1" showInputMessage="1" showErrorMessage="1" prompt="Required: - Enter the organization’s legal entity name. The name entered in this cell must be the name that is associated with the HIOS Issuer ID. Enter up to 100 characters." sqref="C3">
      <formula1>AND(GTE(LEN(C3),MIN((1),(100))),LTE(LEN(C3),MAX((1),(100))))</formula1>
    </dataValidation>
    <dataValidation type="list" allowBlank="1" showInputMessage="1" showErrorMessage="1" prompt="Required: - Select the applicable Market from the drop-down." sqref="E5">
      <formula1>"Individual,Small Group,Combined"</formula1>
    </dataValidation>
    <dataValidation type="list" allowBlank="1" showInputMessage="1" showErrorMessage="1" prompt="Required: - Enter the State that has regulatory authority over the policies." sqref="E4">
      <formula1>StateList</formula1>
    </dataValidation>
    <dataValidation type="list" allowBlank="1" showErrorMessage="1" sqref="F65:Q65">
      <formula1>"Platinum,Gold,Silver,Bronze"</formula1>
    </dataValidation>
    <dataValidation type="date" operator="greaterThan" allowBlank="1" showInputMessage="1" showErrorMessage="1" prompt="Required: - Enter the date that is the beginning of the Experience Period in a MM/DD/YYYY format." sqref="D12">
      <formula1>29221.0</formula1>
    </dataValidation>
    <dataValidation type="list" allowBlank="1" showErrorMessage="1" sqref="F66:Q66">
      <formula1>"Network 1,Network 2,Network 3,Network 4"</formula1>
    </dataValidation>
    <dataValidation type="list" allowBlank="1" showErrorMessage="1" sqref="F67:Q67">
      <formula1>"HMO,PPO,Indemnity,EPO,POS"</formula1>
    </dataValidation>
  </dataValidations>
  <printOptions/>
  <pageMargins bottom="0.3" footer="0.0" header="0.0" left="0.2" right="0.2" top="0.3"/>
  <pageSetup orientation="landscape"/>
  <headerFooter>
    <oddFooter>&amp;C&amp;P of </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71"/>
    <col customWidth="1" min="2" max="2" width="6.71"/>
    <col customWidth="1" min="3" max="3" width="41.71"/>
    <col customWidth="1" min="4" max="4" width="14.57"/>
    <col customWidth="1" min="5" max="22" width="15.71"/>
    <col customWidth="1" min="23" max="26" width="8.86"/>
  </cols>
  <sheetData>
    <row r="1" ht="18.0" customHeight="1">
      <c r="A1" s="122" t="s">
        <v>51</v>
      </c>
      <c r="C1" s="2" t="s">
        <v>52</v>
      </c>
      <c r="D1" s="2"/>
      <c r="E1" s="3"/>
      <c r="F1" s="3"/>
      <c r="G1" s="3"/>
      <c r="H1" s="2"/>
      <c r="I1" s="4"/>
      <c r="J1" s="4"/>
      <c r="K1" s="4"/>
      <c r="L1" s="4"/>
      <c r="M1" s="4"/>
      <c r="N1" s="4"/>
      <c r="O1" s="4"/>
      <c r="P1" s="5" t="s">
        <v>2</v>
      </c>
      <c r="Q1" s="4"/>
      <c r="S1" s="4"/>
      <c r="T1" s="4"/>
      <c r="U1" s="4"/>
    </row>
    <row r="2">
      <c r="C2" s="3"/>
      <c r="D2" s="3"/>
      <c r="E2" s="3"/>
      <c r="F2" s="3"/>
      <c r="G2" s="3"/>
      <c r="H2" s="2"/>
      <c r="I2" s="4"/>
      <c r="J2" s="4"/>
      <c r="K2" s="4"/>
      <c r="L2" s="4"/>
      <c r="M2" s="4"/>
      <c r="N2" s="4"/>
      <c r="O2" s="4"/>
      <c r="P2" s="5" t="s">
        <v>3</v>
      </c>
      <c r="Q2" s="4"/>
      <c r="S2" s="4"/>
      <c r="T2" s="4"/>
      <c r="U2" s="4"/>
    </row>
    <row r="3">
      <c r="C3" s="6" t="s">
        <v>4</v>
      </c>
      <c r="D3" s="123" t="str">
        <f>IF('Wksh 1 - Market Experience'!C3&lt;&gt;"", 'Wksh 1 - Market Experience'!C3,"")</f>
        <v/>
      </c>
      <c r="F3" s="124"/>
      <c r="G3" s="124"/>
      <c r="J3" s="4"/>
      <c r="K3" s="4"/>
      <c r="P3" s="125" t="s">
        <v>5</v>
      </c>
    </row>
    <row r="4">
      <c r="C4" s="10" t="s">
        <v>6</v>
      </c>
      <c r="D4" s="123" t="str">
        <f>IF('Wksh 1 - Market Experience'!C4&lt;&gt;"", 'Wksh 1 - Market Experience'!C4,"")</f>
        <v/>
      </c>
      <c r="E4" s="6" t="s">
        <v>7</v>
      </c>
      <c r="F4" s="126" t="str">
        <f>IF('Wksh 1 - Market Experience'!E4&lt;&gt;"",'Wksh 1 - Market Experience'!E4,"")</f>
        <v/>
      </c>
      <c r="G4" s="127"/>
      <c r="J4" s="4"/>
      <c r="K4" s="4"/>
      <c r="P4" s="125" t="s">
        <v>8</v>
      </c>
    </row>
    <row r="5">
      <c r="C5" s="6" t="s">
        <v>9</v>
      </c>
      <c r="D5" s="128">
        <f>IF('Wksh 1 - Market Experience'!C5&lt;&gt;"", 'Wksh 1 - Market Experience'!C5,"")</f>
        <v>0</v>
      </c>
      <c r="E5" s="6" t="s">
        <v>10</v>
      </c>
      <c r="F5" s="126" t="str">
        <f>IF('Wksh 1 - Market Experience'!E5&lt;&gt;"",'Wksh 1 - Market Experience'!E5,"")</f>
        <v/>
      </c>
      <c r="G5" s="4"/>
      <c r="H5" s="4"/>
      <c r="I5" s="4"/>
      <c r="J5" s="4"/>
      <c r="K5" s="4"/>
      <c r="L5" s="4"/>
      <c r="P5" s="125" t="s">
        <v>53</v>
      </c>
    </row>
    <row r="6">
      <c r="C6" s="4"/>
      <c r="D6" s="4"/>
      <c r="E6" s="4"/>
      <c r="F6" s="4"/>
      <c r="G6" s="4"/>
      <c r="H6" s="14"/>
      <c r="I6" s="4"/>
      <c r="J6" s="4"/>
      <c r="K6" s="4"/>
      <c r="L6" s="4"/>
      <c r="M6" s="4"/>
      <c r="N6" s="4"/>
      <c r="O6" s="4"/>
      <c r="P6" s="125" t="s">
        <v>54</v>
      </c>
      <c r="Q6" s="4"/>
      <c r="R6" s="4"/>
      <c r="S6" s="4"/>
      <c r="T6" s="4"/>
      <c r="U6" s="4"/>
    </row>
    <row r="7">
      <c r="C7" s="129" t="s">
        <v>55</v>
      </c>
      <c r="D7" s="16"/>
      <c r="E7" s="16"/>
      <c r="F7" s="16"/>
      <c r="G7" s="16"/>
      <c r="H7" s="16"/>
      <c r="I7" s="16"/>
      <c r="J7" s="16"/>
      <c r="K7" s="16"/>
      <c r="L7" s="16"/>
      <c r="M7" s="16"/>
      <c r="N7" s="16"/>
      <c r="O7" s="16"/>
      <c r="P7" s="16"/>
      <c r="Q7" s="16"/>
      <c r="R7" s="16"/>
      <c r="S7" s="16"/>
      <c r="T7" s="16"/>
      <c r="U7" s="16"/>
      <c r="V7" s="17"/>
    </row>
    <row r="8">
      <c r="C8" s="18"/>
      <c r="D8" s="19"/>
      <c r="E8" s="19"/>
      <c r="F8" s="19"/>
      <c r="G8" s="19"/>
      <c r="H8" s="19"/>
      <c r="I8" s="19"/>
      <c r="J8" s="19"/>
      <c r="K8" s="19"/>
      <c r="L8" s="19"/>
      <c r="M8" s="19"/>
      <c r="N8" s="19"/>
      <c r="O8" s="19"/>
      <c r="P8" s="19"/>
      <c r="Q8" s="19"/>
      <c r="R8" s="19"/>
      <c r="S8" s="19"/>
      <c r="T8" s="19"/>
      <c r="U8" s="19"/>
      <c r="V8" s="20"/>
    </row>
    <row r="9">
      <c r="B9" s="130" t="s">
        <v>56</v>
      </c>
      <c r="C9" s="21" t="s">
        <v>57</v>
      </c>
      <c r="D9" s="21"/>
      <c r="E9" s="131"/>
      <c r="F9" s="131"/>
      <c r="G9" s="131"/>
      <c r="H9" s="132"/>
      <c r="I9" s="131"/>
      <c r="J9" s="131"/>
      <c r="K9" s="131"/>
      <c r="L9" s="131"/>
      <c r="M9" s="131"/>
      <c r="N9" s="131"/>
      <c r="O9" s="131"/>
      <c r="P9" s="131"/>
      <c r="Q9" s="131"/>
      <c r="R9" s="131"/>
      <c r="S9" s="131"/>
      <c r="T9" s="131"/>
      <c r="U9" s="131"/>
    </row>
    <row r="10" ht="15.0" customHeight="1">
      <c r="B10" s="133" t="s">
        <v>58</v>
      </c>
      <c r="C10" s="134" t="s">
        <v>59</v>
      </c>
      <c r="D10" s="135"/>
    </row>
    <row r="11" ht="15.0" customHeight="1">
      <c r="B11" s="133" t="s">
        <v>60</v>
      </c>
      <c r="C11" s="134" t="s">
        <v>61</v>
      </c>
      <c r="D11" s="136"/>
    </row>
    <row r="12" ht="15.0" customHeight="1">
      <c r="B12" s="133" t="s">
        <v>62</v>
      </c>
      <c r="C12" s="134" t="s">
        <v>63</v>
      </c>
      <c r="D12" s="136"/>
    </row>
    <row r="13" ht="15.0" customHeight="1">
      <c r="B13" s="133" t="s">
        <v>64</v>
      </c>
      <c r="C13" s="134" t="s">
        <v>65</v>
      </c>
      <c r="D13" s="136"/>
    </row>
    <row r="14" ht="15.0" customHeight="1">
      <c r="B14" s="133" t="s">
        <v>66</v>
      </c>
      <c r="C14" s="134" t="s">
        <v>67</v>
      </c>
      <c r="D14" s="136"/>
    </row>
    <row r="15" ht="15.0" customHeight="1">
      <c r="B15" s="133" t="s">
        <v>68</v>
      </c>
      <c r="C15" s="134" t="s">
        <v>69</v>
      </c>
      <c r="D15" s="136"/>
    </row>
    <row r="16" ht="15.0" customHeight="1">
      <c r="B16" s="133" t="s">
        <v>70</v>
      </c>
      <c r="C16" s="134" t="s">
        <v>71</v>
      </c>
      <c r="D16" s="136"/>
    </row>
    <row r="17" ht="15.0" customHeight="1">
      <c r="B17" s="133" t="s">
        <v>72</v>
      </c>
      <c r="C17" s="137" t="s">
        <v>73</v>
      </c>
      <c r="D17" s="136"/>
    </row>
    <row r="18" ht="15.0" customHeight="1">
      <c r="B18" s="133" t="s">
        <v>74</v>
      </c>
      <c r="C18" s="134" t="s">
        <v>75</v>
      </c>
      <c r="D18" s="136"/>
    </row>
    <row r="19" ht="15.0" customHeight="1">
      <c r="B19" s="133" t="s">
        <v>76</v>
      </c>
      <c r="C19" s="134" t="s">
        <v>77</v>
      </c>
      <c r="D19" s="136"/>
    </row>
    <row r="20" ht="15.0" customHeight="1">
      <c r="B20" s="133" t="s">
        <v>78</v>
      </c>
      <c r="C20" s="134" t="s">
        <v>79</v>
      </c>
      <c r="D20" s="136"/>
    </row>
    <row r="21" ht="15.0" customHeight="1">
      <c r="B21" s="133" t="s">
        <v>80</v>
      </c>
      <c r="C21" s="134" t="s">
        <v>81</v>
      </c>
      <c r="D21" s="136"/>
    </row>
    <row r="22" ht="15.0" customHeight="1">
      <c r="B22" s="138" t="s">
        <v>82</v>
      </c>
      <c r="C22" s="96" t="s">
        <v>83</v>
      </c>
      <c r="D22" s="139"/>
    </row>
    <row r="23" ht="15.0" customHeight="1"/>
    <row r="24" ht="15.0" customHeight="1">
      <c r="A24" s="140" t="s">
        <v>84</v>
      </c>
      <c r="C24" s="21" t="s">
        <v>85</v>
      </c>
      <c r="D24" s="21"/>
    </row>
    <row r="25" ht="15.0" customHeight="1">
      <c r="A25" s="141"/>
      <c r="B25" s="133" t="s">
        <v>86</v>
      </c>
      <c r="C25" s="142" t="s">
        <v>65</v>
      </c>
      <c r="D25" s="143" t="s">
        <v>15</v>
      </c>
    </row>
    <row r="26" ht="15.0" customHeight="1">
      <c r="A26" s="144" t="str">
        <f>'Wksh 1 - Market Experience'!E14</f>
        <v/>
      </c>
      <c r="B26" s="133" t="s">
        <v>87</v>
      </c>
      <c r="C26" s="145" t="s">
        <v>17</v>
      </c>
      <c r="D26" s="146">
        <f t="shared" ref="D26:D29" si="1">SUM(E26:XFD26)</f>
        <v>0</v>
      </c>
    </row>
    <row r="27" ht="15.0" customHeight="1">
      <c r="A27" s="144" t="str">
        <f>'Wksh 1 - Market Experience'!E15</f>
        <v/>
      </c>
      <c r="B27" s="133" t="s">
        <v>88</v>
      </c>
      <c r="C27" s="145" t="s">
        <v>18</v>
      </c>
      <c r="D27" s="146">
        <f t="shared" si="1"/>
        <v>0</v>
      </c>
    </row>
    <row r="28" ht="15.0" customHeight="1">
      <c r="A28" s="147"/>
      <c r="B28" s="133" t="s">
        <v>89</v>
      </c>
      <c r="C28" s="148" t="s">
        <v>90</v>
      </c>
      <c r="D28" s="149">
        <f t="shared" si="1"/>
        <v>0</v>
      </c>
    </row>
    <row r="29" ht="15.0" customHeight="1">
      <c r="A29" s="147"/>
      <c r="B29" s="133" t="s">
        <v>91</v>
      </c>
      <c r="C29" s="150" t="s">
        <v>92</v>
      </c>
      <c r="D29" s="149">
        <f t="shared" si="1"/>
        <v>0</v>
      </c>
    </row>
    <row r="30" ht="15.0" customHeight="1">
      <c r="A30" s="144" t="str">
        <f>'Wksh 1 - Market Experience'!E16</f>
        <v/>
      </c>
      <c r="B30" s="133" t="s">
        <v>93</v>
      </c>
      <c r="C30" s="148" t="s">
        <v>94</v>
      </c>
      <c r="D30" s="149">
        <f>D26-D27-D28-D29</f>
        <v>0</v>
      </c>
    </row>
    <row r="31" ht="15.0" customHeight="1">
      <c r="A31" s="144" t="str">
        <f>'Wksh 1 - Market Experience'!E17</f>
        <v/>
      </c>
      <c r="B31" s="133" t="s">
        <v>95</v>
      </c>
      <c r="C31" s="150" t="s">
        <v>96</v>
      </c>
      <c r="D31" s="149">
        <f t="shared" ref="D31:D34" si="2">SUM(E31:XFD31)</f>
        <v>0</v>
      </c>
    </row>
    <row r="32" ht="15.0" customHeight="1">
      <c r="A32" s="144" t="str">
        <f>'Wksh 1 - Market Experience'!E18</f>
        <v/>
      </c>
      <c r="B32" s="133" t="s">
        <v>97</v>
      </c>
      <c r="C32" s="150" t="s">
        <v>98</v>
      </c>
      <c r="D32" s="149">
        <f t="shared" si="2"/>
        <v>0</v>
      </c>
    </row>
    <row r="33" ht="15.0" customHeight="1">
      <c r="A33" s="151">
        <f>'Wksh 1 - Market Experience'!E19</f>
        <v>0</v>
      </c>
      <c r="B33" s="133" t="s">
        <v>99</v>
      </c>
      <c r="C33" s="150" t="s">
        <v>22</v>
      </c>
      <c r="D33" s="152">
        <f t="shared" si="2"/>
        <v>0</v>
      </c>
    </row>
    <row r="34" ht="15.0" customHeight="1">
      <c r="A34" s="147"/>
      <c r="B34" s="133" t="s">
        <v>100</v>
      </c>
      <c r="C34" s="150" t="s">
        <v>101</v>
      </c>
      <c r="D34" s="152">
        <f t="shared" si="2"/>
        <v>0</v>
      </c>
      <c r="F34" s="110"/>
      <c r="G34" s="110"/>
    </row>
    <row r="35" ht="15.0" customHeight="1">
      <c r="A35" s="141"/>
      <c r="B35" s="138" t="s">
        <v>102</v>
      </c>
      <c r="C35" s="91" t="s">
        <v>103</v>
      </c>
      <c r="D35" s="153" t="str">
        <f>SUMPRODUCT(E35:XFD35,E34:XFD34)/D34</f>
        <v>#DIV/0!</v>
      </c>
      <c r="F35" s="110"/>
      <c r="G35" s="40"/>
    </row>
    <row r="36" ht="15.0" customHeight="1">
      <c r="A36" s="141"/>
      <c r="B36" s="154" t="s">
        <v>104</v>
      </c>
      <c r="C36" s="155" t="s">
        <v>105</v>
      </c>
      <c r="D36" s="156" t="str">
        <f>D30/(D31+D32)</f>
        <v>#DIV/0!</v>
      </c>
    </row>
    <row r="37" ht="15.0" customHeight="1">
      <c r="A37" s="157"/>
      <c r="C37" s="158" t="s">
        <v>106</v>
      </c>
      <c r="D37" s="159"/>
      <c r="F37" s="110"/>
      <c r="G37" s="110"/>
      <c r="H37" s="110"/>
    </row>
    <row r="38" ht="15.0" customHeight="1">
      <c r="A38" s="141"/>
      <c r="B38" s="133" t="s">
        <v>107</v>
      </c>
      <c r="C38" s="150" t="s">
        <v>17</v>
      </c>
      <c r="D38" s="38" t="str">
        <f>D26/D33</f>
        <v>#DIV/0!</v>
      </c>
    </row>
    <row r="39" ht="15.0" customHeight="1">
      <c r="A39" s="141"/>
      <c r="B39" s="133" t="s">
        <v>108</v>
      </c>
      <c r="C39" s="150" t="s">
        <v>18</v>
      </c>
      <c r="D39" s="38" t="str">
        <f>D27/D33</f>
        <v>#DIV/0!</v>
      </c>
    </row>
    <row r="40" ht="15.0" customHeight="1">
      <c r="A40" s="141"/>
      <c r="B40" s="133" t="s">
        <v>109</v>
      </c>
      <c r="C40" s="150" t="s">
        <v>90</v>
      </c>
      <c r="D40" s="38" t="str">
        <f>D28/D33</f>
        <v>#DIV/0!</v>
      </c>
    </row>
    <row r="41" ht="15.0" customHeight="1">
      <c r="A41" s="141"/>
      <c r="B41" s="133" t="s">
        <v>110</v>
      </c>
      <c r="C41" s="150" t="s">
        <v>92</v>
      </c>
      <c r="D41" s="38" t="str">
        <f>D29/D33</f>
        <v>#DIV/0!</v>
      </c>
    </row>
    <row r="42" ht="15.0" customHeight="1">
      <c r="A42" s="141"/>
      <c r="B42" s="133" t="s">
        <v>111</v>
      </c>
      <c r="C42" s="150" t="s">
        <v>94</v>
      </c>
      <c r="D42" s="38" t="str">
        <f>D30/D33</f>
        <v>#DIV/0!</v>
      </c>
    </row>
    <row r="43" ht="15.0" customHeight="1">
      <c r="A43" s="141"/>
      <c r="B43" s="133" t="s">
        <v>112</v>
      </c>
      <c r="C43" s="150" t="s">
        <v>96</v>
      </c>
      <c r="D43" s="38" t="str">
        <f>D31/D33</f>
        <v>#DIV/0!</v>
      </c>
    </row>
    <row r="44" ht="15.0" customHeight="1">
      <c r="A44" s="141"/>
      <c r="B44" s="138" t="s">
        <v>113</v>
      </c>
      <c r="C44" s="160" t="s">
        <v>98</v>
      </c>
      <c r="D44" s="38" t="str">
        <f>D32/D33</f>
        <v>#DIV/0!</v>
      </c>
    </row>
    <row r="45" ht="15.0" customHeight="1"/>
    <row r="46" ht="15.0" customHeight="1">
      <c r="C46" s="158" t="s">
        <v>114</v>
      </c>
    </row>
    <row r="47" ht="15.0" customHeight="1">
      <c r="B47" s="133" t="s">
        <v>115</v>
      </c>
      <c r="C47" s="161" t="s">
        <v>65</v>
      </c>
      <c r="D47" s="162"/>
    </row>
    <row r="48" ht="15.0" customHeight="1">
      <c r="B48" s="133" t="s">
        <v>116</v>
      </c>
      <c r="C48" s="161" t="s">
        <v>48</v>
      </c>
      <c r="D48" s="163"/>
    </row>
    <row r="49" ht="15.0" customHeight="1">
      <c r="B49" s="133" t="s">
        <v>117</v>
      </c>
      <c r="C49" s="161" t="s">
        <v>118</v>
      </c>
      <c r="D49" s="163"/>
    </row>
    <row r="50" ht="15.0" customHeight="1">
      <c r="B50" s="133" t="s">
        <v>119</v>
      </c>
      <c r="C50" s="161" t="s">
        <v>120</v>
      </c>
      <c r="D50" s="163"/>
    </row>
    <row r="51" ht="15.0" customHeight="1">
      <c r="B51" s="138" t="s">
        <v>121</v>
      </c>
      <c r="C51" s="164" t="s">
        <v>122</v>
      </c>
      <c r="D51" s="165"/>
    </row>
    <row r="52" ht="15.0" customHeight="1">
      <c r="C52" s="166" t="s">
        <v>123</v>
      </c>
    </row>
    <row r="53" ht="15.0" customHeight="1">
      <c r="B53" s="133" t="s">
        <v>124</v>
      </c>
      <c r="C53" s="167" t="s">
        <v>125</v>
      </c>
      <c r="D53" s="162"/>
    </row>
    <row r="54" ht="15.0" customHeight="1">
      <c r="B54" s="133" t="s">
        <v>126</v>
      </c>
      <c r="C54" s="167" t="s">
        <v>127</v>
      </c>
      <c r="D54" s="163"/>
    </row>
    <row r="55" ht="15.0" customHeight="1">
      <c r="B55" s="133" t="s">
        <v>128</v>
      </c>
      <c r="C55" s="167" t="s">
        <v>129</v>
      </c>
      <c r="D55" s="163"/>
    </row>
    <row r="56" ht="15.0" customHeight="1">
      <c r="B56" s="133" t="s">
        <v>130</v>
      </c>
      <c r="C56" s="161" t="s">
        <v>131</v>
      </c>
      <c r="D56" s="163"/>
    </row>
    <row r="57" ht="15.0" customHeight="1">
      <c r="B57" s="138" t="s">
        <v>132</v>
      </c>
      <c r="C57" s="168" t="s">
        <v>133</v>
      </c>
      <c r="D57" s="165"/>
    </row>
    <row r="58" ht="15.0" customHeight="1"/>
    <row r="59" ht="15.0" customHeight="1">
      <c r="B59" s="133" t="s">
        <v>134</v>
      </c>
      <c r="C59" s="150" t="s">
        <v>135</v>
      </c>
      <c r="D59" s="169"/>
    </row>
    <row r="60" ht="15.0" customHeight="1">
      <c r="B60" s="133" t="s">
        <v>136</v>
      </c>
      <c r="C60" s="150" t="s">
        <v>137</v>
      </c>
      <c r="D60" s="169"/>
    </row>
    <row r="61" ht="15.0" customHeight="1">
      <c r="B61" s="133" t="s">
        <v>138</v>
      </c>
      <c r="C61" s="150" t="s">
        <v>139</v>
      </c>
      <c r="D61" s="169"/>
    </row>
    <row r="62" ht="15.0" customHeight="1">
      <c r="B62" s="138" t="s">
        <v>140</v>
      </c>
      <c r="C62" s="170" t="s">
        <v>141</v>
      </c>
      <c r="D62" s="171"/>
    </row>
    <row r="63" ht="15.0" customHeight="1"/>
    <row r="64" ht="15.0" customHeight="1">
      <c r="C64" s="158" t="s">
        <v>142</v>
      </c>
    </row>
    <row r="65" ht="15.0" customHeight="1">
      <c r="B65" s="133" t="s">
        <v>143</v>
      </c>
      <c r="C65" s="142" t="s">
        <v>65</v>
      </c>
      <c r="D65" s="172" t="s">
        <v>15</v>
      </c>
    </row>
    <row r="66" ht="15.0" customHeight="1">
      <c r="B66" s="133" t="s">
        <v>144</v>
      </c>
      <c r="C66" s="142" t="s">
        <v>17</v>
      </c>
      <c r="D66" s="173">
        <f t="shared" ref="D66:D69" si="3">SUM(E66:XFD66)</f>
        <v>0</v>
      </c>
    </row>
    <row r="67" ht="15.0" customHeight="1">
      <c r="B67" s="133" t="s">
        <v>145</v>
      </c>
      <c r="C67" s="142" t="s">
        <v>18</v>
      </c>
      <c r="D67" s="173">
        <f t="shared" si="3"/>
        <v>0</v>
      </c>
    </row>
    <row r="68" ht="15.0" customHeight="1">
      <c r="B68" s="133" t="s">
        <v>146</v>
      </c>
      <c r="C68" s="142" t="s">
        <v>90</v>
      </c>
      <c r="D68" s="173">
        <f t="shared" si="3"/>
        <v>0</v>
      </c>
    </row>
    <row r="69" ht="15.0" customHeight="1">
      <c r="B69" s="133" t="s">
        <v>147</v>
      </c>
      <c r="C69" s="142" t="s">
        <v>92</v>
      </c>
      <c r="D69" s="173">
        <f t="shared" si="3"/>
        <v>0</v>
      </c>
    </row>
    <row r="70" ht="15.0" customHeight="1">
      <c r="B70" s="133" t="s">
        <v>148</v>
      </c>
      <c r="C70" s="142" t="s">
        <v>94</v>
      </c>
      <c r="D70" s="173">
        <f>D66-D67-D68-D69</f>
        <v>0</v>
      </c>
    </row>
    <row r="71" ht="15.0" customHeight="1">
      <c r="B71" s="133" t="s">
        <v>149</v>
      </c>
      <c r="C71" s="142" t="s">
        <v>96</v>
      </c>
      <c r="D71" s="173">
        <f t="shared" ref="D71:D73" si="4">SUM(E71:XFD71)</f>
        <v>0</v>
      </c>
    </row>
    <row r="72" ht="15.0" customHeight="1">
      <c r="B72" s="133" t="s">
        <v>150</v>
      </c>
      <c r="C72" s="142" t="s">
        <v>98</v>
      </c>
      <c r="D72" s="173">
        <f t="shared" si="4"/>
        <v>0</v>
      </c>
    </row>
    <row r="73" ht="15.0" customHeight="1">
      <c r="B73" s="133" t="s">
        <v>151</v>
      </c>
      <c r="C73" s="142" t="s">
        <v>49</v>
      </c>
      <c r="D73" s="174">
        <f t="shared" si="4"/>
        <v>0</v>
      </c>
    </row>
    <row r="74" ht="15.0" customHeight="1">
      <c r="B74" s="138" t="s">
        <v>152</v>
      </c>
      <c r="C74" s="171" t="s">
        <v>105</v>
      </c>
      <c r="D74" s="175" t="str">
        <f>D70/(D71+D72)</f>
        <v>#DIV/0!</v>
      </c>
    </row>
    <row r="75" ht="15.0" customHeight="1">
      <c r="C75" s="176" t="s">
        <v>106</v>
      </c>
    </row>
    <row r="76" ht="15.0" customHeight="1">
      <c r="B76" s="133" t="s">
        <v>153</v>
      </c>
      <c r="C76" s="142" t="s">
        <v>17</v>
      </c>
      <c r="D76" s="43" t="str">
        <f>D66/D73</f>
        <v>#DIV/0!</v>
      </c>
    </row>
    <row r="77" ht="15.0" customHeight="1">
      <c r="B77" s="133" t="s">
        <v>154</v>
      </c>
      <c r="C77" s="142" t="s">
        <v>18</v>
      </c>
      <c r="D77" s="38" t="str">
        <f>D67/D73</f>
        <v>#DIV/0!</v>
      </c>
    </row>
    <row r="78" ht="15.0" customHeight="1">
      <c r="B78" s="133" t="s">
        <v>155</v>
      </c>
      <c r="C78" s="142" t="s">
        <v>90</v>
      </c>
      <c r="D78" s="43" t="str">
        <f>D68/D73</f>
        <v>#DIV/0!</v>
      </c>
    </row>
    <row r="79" ht="15.0" customHeight="1">
      <c r="B79" s="133" t="s">
        <v>156</v>
      </c>
      <c r="C79" s="142" t="s">
        <v>92</v>
      </c>
      <c r="D79" s="43" t="str">
        <f>D69/D73</f>
        <v>#DIV/0!</v>
      </c>
    </row>
    <row r="80" ht="15.0" customHeight="1">
      <c r="B80" s="133" t="s">
        <v>157</v>
      </c>
      <c r="C80" s="142" t="s">
        <v>94</v>
      </c>
      <c r="D80" s="43" t="str">
        <f>D70/D73</f>
        <v>#DIV/0!</v>
      </c>
    </row>
    <row r="81" ht="15.0" customHeight="1">
      <c r="B81" s="133" t="s">
        <v>158</v>
      </c>
      <c r="C81" s="142" t="s">
        <v>96</v>
      </c>
      <c r="D81" s="43" t="str">
        <f>D71/D73</f>
        <v>#DIV/0!</v>
      </c>
    </row>
    <row r="82" ht="15.0" customHeight="1">
      <c r="B82" s="138" t="s">
        <v>159</v>
      </c>
      <c r="C82" s="171" t="s">
        <v>98</v>
      </c>
      <c r="D82" s="43" t="str">
        <f>D72/D73</f>
        <v>#DIV/0!</v>
      </c>
    </row>
    <row r="83" ht="15.0"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C7:V8"/>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28.71"/>
    <col customWidth="1" min="3" max="6" width="9.14"/>
    <col customWidth="1" min="7" max="26" width="8.71"/>
  </cols>
  <sheetData>
    <row r="1">
      <c r="A1" s="177" t="s">
        <v>160</v>
      </c>
      <c r="C1" s="125" t="s">
        <v>161</v>
      </c>
    </row>
    <row r="2">
      <c r="A2" s="122" t="s">
        <v>162</v>
      </c>
      <c r="C2" s="125" t="s">
        <v>163</v>
      </c>
    </row>
    <row r="3">
      <c r="C3" s="125" t="s">
        <v>5</v>
      </c>
    </row>
    <row r="4">
      <c r="C4" s="125" t="s">
        <v>8</v>
      </c>
    </row>
    <row r="5">
      <c r="A5" s="178" t="s">
        <v>164</v>
      </c>
      <c r="B5" s="179" t="s">
        <v>165</v>
      </c>
      <c r="C5" s="125"/>
    </row>
    <row r="6">
      <c r="A6" s="104"/>
      <c r="B6" s="180"/>
    </row>
    <row r="7">
      <c r="A7" s="104"/>
      <c r="B7" s="180"/>
    </row>
    <row r="8">
      <c r="A8" s="104"/>
      <c r="B8" s="180"/>
    </row>
    <row r="9">
      <c r="A9" s="104"/>
      <c r="B9" s="180"/>
    </row>
    <row r="10">
      <c r="A10" s="104"/>
      <c r="B10" s="180"/>
    </row>
    <row r="11">
      <c r="A11" s="104"/>
      <c r="B11" s="180"/>
    </row>
    <row r="12">
      <c r="A12" s="104"/>
      <c r="B12" s="180"/>
    </row>
    <row r="13">
      <c r="A13" s="104"/>
      <c r="B13" s="180"/>
    </row>
    <row r="14">
      <c r="A14" s="104"/>
      <c r="B14" s="180"/>
    </row>
    <row r="15">
      <c r="A15" s="104"/>
      <c r="B15" s="180"/>
    </row>
    <row r="16">
      <c r="A16" s="104"/>
      <c r="B16" s="180"/>
    </row>
    <row r="17">
      <c r="A17" s="104"/>
      <c r="B17" s="180"/>
    </row>
    <row r="18">
      <c r="A18" s="104"/>
      <c r="B18" s="180"/>
    </row>
    <row r="19">
      <c r="A19" s="104"/>
      <c r="B19" s="180"/>
    </row>
    <row r="20">
      <c r="A20" s="104"/>
      <c r="B20" s="180"/>
    </row>
    <row r="21" ht="15.75" customHeight="1">
      <c r="A21" s="104"/>
      <c r="B21" s="180"/>
    </row>
    <row r="22" ht="15.75" customHeight="1">
      <c r="A22" s="104"/>
      <c r="B22" s="180"/>
    </row>
    <row r="23" ht="15.75" customHeight="1">
      <c r="A23" s="104"/>
      <c r="B23" s="180"/>
    </row>
    <row r="24" ht="15.75" customHeight="1">
      <c r="A24" s="104"/>
      <c r="B24" s="180"/>
    </row>
    <row r="25" ht="15.75" customHeight="1">
      <c r="A25" s="104"/>
      <c r="B25" s="180"/>
    </row>
    <row r="26" ht="15.75" customHeight="1">
      <c r="A26" s="104"/>
      <c r="B26" s="180"/>
    </row>
    <row r="27" ht="15.75" customHeight="1">
      <c r="A27" s="104"/>
      <c r="B27" s="180"/>
    </row>
    <row r="28" ht="15.75" customHeight="1">
      <c r="A28" s="104"/>
      <c r="B28" s="180"/>
    </row>
    <row r="29" ht="15.75" customHeight="1">
      <c r="A29" s="104"/>
      <c r="B29" s="180"/>
    </row>
    <row r="30" ht="15.75" customHeight="1">
      <c r="A30" s="104"/>
      <c r="B30" s="180"/>
    </row>
    <row r="31" ht="15.75" customHeight="1">
      <c r="A31" s="104"/>
      <c r="B31" s="180"/>
    </row>
    <row r="32" ht="15.75" customHeight="1">
      <c r="A32" s="104"/>
      <c r="B32" s="180"/>
    </row>
    <row r="33" ht="15.75" customHeight="1">
      <c r="A33" s="104"/>
      <c r="B33" s="180"/>
    </row>
    <row r="34" ht="15.75" customHeight="1">
      <c r="A34" s="104"/>
      <c r="B34" s="180"/>
    </row>
    <row r="35" ht="15.75" customHeight="1">
      <c r="A35" s="104"/>
      <c r="B35" s="180"/>
    </row>
    <row r="36" ht="15.75" customHeight="1">
      <c r="A36" s="104"/>
      <c r="B36" s="180"/>
    </row>
    <row r="37" ht="15.75" customHeight="1">
      <c r="A37" s="104"/>
      <c r="B37" s="180"/>
    </row>
    <row r="38" ht="15.75" customHeight="1">
      <c r="A38" s="104"/>
      <c r="B38" s="180"/>
    </row>
    <row r="39" ht="15.75" customHeight="1">
      <c r="A39" s="104"/>
      <c r="B39" s="180"/>
    </row>
    <row r="40" ht="15.75" customHeight="1">
      <c r="A40" s="104"/>
      <c r="B40" s="180"/>
    </row>
    <row r="41" ht="15.75" customHeight="1">
      <c r="A41" s="104"/>
      <c r="B41" s="180"/>
    </row>
    <row r="42" ht="15.75" customHeight="1">
      <c r="A42" s="104"/>
      <c r="B42" s="180"/>
    </row>
    <row r="43" ht="15.75" customHeight="1">
      <c r="A43" s="104"/>
      <c r="B43" s="180"/>
    </row>
    <row r="44" ht="15.75" customHeight="1">
      <c r="A44" s="104"/>
      <c r="B44" s="180"/>
    </row>
    <row r="45" ht="15.75" customHeight="1">
      <c r="A45" s="104"/>
      <c r="B45" s="180"/>
    </row>
    <row r="46" ht="15.75" customHeight="1">
      <c r="A46" s="104"/>
      <c r="B46" s="180"/>
    </row>
    <row r="47" ht="15.75" customHeight="1">
      <c r="A47" s="104"/>
      <c r="B47" s="180"/>
    </row>
    <row r="48" ht="15.75" customHeight="1">
      <c r="A48" s="104"/>
      <c r="B48" s="180"/>
    </row>
    <row r="49" ht="15.75" customHeight="1">
      <c r="A49" s="104"/>
      <c r="B49" s="180"/>
    </row>
    <row r="50" ht="15.75" customHeight="1">
      <c r="A50" s="104"/>
      <c r="B50" s="180"/>
    </row>
    <row r="51" ht="15.75" customHeight="1">
      <c r="A51" s="104"/>
      <c r="B51" s="180"/>
    </row>
    <row r="52" ht="15.75" customHeight="1">
      <c r="A52" s="104"/>
      <c r="B52" s="180"/>
    </row>
    <row r="53" ht="15.75" customHeight="1">
      <c r="A53" s="104"/>
      <c r="B53" s="180"/>
    </row>
    <row r="54" ht="15.75" customHeight="1">
      <c r="A54" s="104"/>
      <c r="B54" s="180"/>
    </row>
    <row r="55" ht="15.75" customHeight="1">
      <c r="A55" s="104"/>
      <c r="B55" s="180"/>
    </row>
    <row r="56" ht="15.75" customHeight="1">
      <c r="A56" s="104"/>
      <c r="B56" s="180"/>
    </row>
    <row r="57" ht="15.75" customHeight="1">
      <c r="A57" s="104"/>
      <c r="B57" s="180"/>
    </row>
    <row r="58" ht="15.75" customHeight="1">
      <c r="A58" s="104"/>
      <c r="B58" s="180"/>
    </row>
    <row r="59" ht="15.75" customHeight="1">
      <c r="A59" s="104"/>
      <c r="B59" s="180"/>
    </row>
    <row r="60" ht="15.75" customHeight="1">
      <c r="A60" s="104"/>
      <c r="B60" s="180"/>
    </row>
    <row r="61" ht="15.75" customHeight="1">
      <c r="A61" s="104"/>
      <c r="B61" s="180"/>
    </row>
    <row r="62" ht="15.75" customHeight="1">
      <c r="A62" s="104"/>
      <c r="B62" s="180"/>
    </row>
    <row r="63" ht="15.75" customHeight="1">
      <c r="A63" s="104"/>
      <c r="B63" s="180"/>
    </row>
    <row r="64" ht="15.75" customHeight="1">
      <c r="A64" s="104"/>
      <c r="B64" s="180"/>
    </row>
    <row r="65" ht="15.75" customHeight="1">
      <c r="A65" s="104"/>
      <c r="B65" s="180"/>
    </row>
    <row r="66" ht="15.75" customHeight="1">
      <c r="A66" s="104"/>
      <c r="B66" s="180"/>
    </row>
    <row r="67" ht="15.75" customHeight="1">
      <c r="A67" s="104"/>
      <c r="B67" s="180"/>
    </row>
    <row r="68" ht="15.75" customHeight="1">
      <c r="A68" s="104"/>
      <c r="B68" s="180"/>
    </row>
    <row r="69" ht="15.75" customHeight="1">
      <c r="A69" s="104"/>
      <c r="B69" s="180"/>
    </row>
    <row r="70" ht="15.75" customHeight="1">
      <c r="A70" s="104"/>
      <c r="B70" s="180"/>
    </row>
    <row r="71" ht="15.75" customHeight="1">
      <c r="A71" s="104"/>
      <c r="B71" s="180"/>
    </row>
    <row r="72" ht="15.75" customHeight="1">
      <c r="A72" s="104"/>
      <c r="B72" s="180"/>
    </row>
    <row r="73" ht="15.75" customHeight="1">
      <c r="A73" s="104"/>
      <c r="B73" s="180"/>
    </row>
    <row r="74" ht="15.75" customHeight="1">
      <c r="A74" s="104"/>
      <c r="B74" s="180"/>
    </row>
    <row r="75" ht="15.75" customHeight="1">
      <c r="A75" s="104"/>
      <c r="B75" s="180"/>
    </row>
    <row r="76" ht="15.75" customHeight="1">
      <c r="A76" s="104"/>
      <c r="B76" s="180"/>
    </row>
    <row r="77" ht="15.75" customHeight="1">
      <c r="A77" s="104"/>
      <c r="B77" s="180"/>
    </row>
    <row r="78" ht="15.75" customHeight="1">
      <c r="A78" s="104"/>
      <c r="B78" s="180"/>
    </row>
    <row r="79" ht="15.75" customHeight="1">
      <c r="A79" s="104"/>
      <c r="B79" s="180"/>
    </row>
    <row r="80" ht="15.75" customHeight="1">
      <c r="A80" s="104"/>
      <c r="B80" s="180"/>
    </row>
    <row r="81" ht="15.75" customHeight="1">
      <c r="A81" s="104"/>
      <c r="B81" s="180"/>
    </row>
    <row r="82" ht="15.75" customHeight="1">
      <c r="A82" s="104"/>
      <c r="B82" s="180"/>
    </row>
    <row r="83" ht="15.75" customHeight="1">
      <c r="A83" s="104"/>
      <c r="B83" s="180"/>
    </row>
    <row r="84" ht="15.75" customHeight="1">
      <c r="A84" s="104"/>
      <c r="B84" s="180"/>
    </row>
    <row r="85" ht="15.75" customHeight="1">
      <c r="A85" s="104"/>
      <c r="B85" s="180"/>
    </row>
    <row r="86" ht="15.75" customHeight="1">
      <c r="A86" s="104"/>
      <c r="B86" s="180"/>
    </row>
    <row r="87" ht="15.75" customHeight="1">
      <c r="A87" s="104"/>
      <c r="B87" s="180"/>
    </row>
    <row r="88" ht="15.75" customHeight="1">
      <c r="A88" s="104"/>
      <c r="B88" s="180"/>
    </row>
    <row r="89" ht="15.75" customHeight="1">
      <c r="A89" s="104"/>
      <c r="B89" s="180"/>
    </row>
    <row r="90" ht="15.75" customHeight="1">
      <c r="A90" s="104"/>
      <c r="B90" s="180"/>
    </row>
    <row r="91" ht="15.75" customHeight="1">
      <c r="A91" s="104"/>
      <c r="B91" s="180"/>
    </row>
    <row r="92" ht="15.75" customHeight="1">
      <c r="A92" s="104"/>
      <c r="B92" s="180"/>
    </row>
    <row r="93" ht="15.75" customHeight="1">
      <c r="A93" s="104"/>
      <c r="B93" s="180"/>
    </row>
    <row r="94" ht="15.75" customHeight="1">
      <c r="A94" s="104"/>
      <c r="B94" s="180"/>
    </row>
    <row r="95" ht="15.75" customHeight="1">
      <c r="A95" s="104"/>
      <c r="B95" s="180"/>
    </row>
    <row r="96" ht="15.75" customHeight="1">
      <c r="A96" s="104"/>
      <c r="B96" s="180"/>
    </row>
    <row r="97" ht="15.75" customHeight="1">
      <c r="A97" s="104"/>
      <c r="B97" s="180"/>
    </row>
    <row r="98" ht="15.75" customHeight="1">
      <c r="A98" s="104"/>
      <c r="B98" s="180"/>
    </row>
    <row r="99" ht="15.75" customHeight="1">
      <c r="A99" s="104"/>
      <c r="B99" s="180"/>
    </row>
    <row r="100" ht="15.75" customHeight="1">
      <c r="A100" s="104"/>
      <c r="B100" s="180"/>
    </row>
    <row r="101" ht="15.75" customHeight="1">
      <c r="A101" s="104"/>
      <c r="B101" s="180"/>
    </row>
    <row r="102" ht="15.75" customHeight="1">
      <c r="A102" s="104"/>
      <c r="B102" s="180"/>
    </row>
    <row r="103" ht="15.75" customHeight="1">
      <c r="A103" s="104"/>
      <c r="B103" s="180"/>
    </row>
    <row r="104" ht="15.75" customHeight="1">
      <c r="A104" s="104"/>
      <c r="B104" s="180"/>
    </row>
    <row r="105" ht="15.75" customHeight="1">
      <c r="A105" s="104"/>
      <c r="B105" s="180"/>
    </row>
    <row r="106" ht="15.75" customHeight="1">
      <c r="A106" s="104"/>
      <c r="B106" s="180"/>
    </row>
    <row r="107" ht="15.75" customHeight="1">
      <c r="A107" s="104"/>
      <c r="B107" s="180"/>
    </row>
    <row r="108" ht="15.75" customHeight="1">
      <c r="A108" s="104"/>
      <c r="B108" s="180"/>
    </row>
    <row r="109" ht="15.75" customHeight="1">
      <c r="A109" s="104"/>
      <c r="B109" s="180"/>
    </row>
    <row r="110" ht="15.75" customHeight="1">
      <c r="A110" s="104"/>
      <c r="B110" s="180"/>
    </row>
    <row r="111" ht="15.75" customHeight="1">
      <c r="A111" s="104"/>
      <c r="B111" s="180"/>
    </row>
    <row r="112" ht="15.75" customHeight="1">
      <c r="A112" s="104"/>
      <c r="B112" s="180"/>
    </row>
    <row r="113" ht="15.75" customHeight="1">
      <c r="A113" s="104"/>
      <c r="B113" s="180"/>
    </row>
    <row r="114" ht="15.75" customHeight="1">
      <c r="A114" s="104"/>
      <c r="B114" s="180"/>
    </row>
    <row r="115" ht="15.75" customHeight="1">
      <c r="A115" s="104"/>
      <c r="B115" s="180"/>
    </row>
    <row r="116" ht="15.75" customHeight="1">
      <c r="A116" s="104"/>
      <c r="B116" s="180"/>
    </row>
    <row r="117" ht="15.75" customHeight="1">
      <c r="A117" s="104"/>
      <c r="B117" s="180"/>
    </row>
    <row r="118" ht="15.75" customHeight="1">
      <c r="A118" s="104"/>
      <c r="B118" s="180"/>
    </row>
    <row r="119" ht="15.75" customHeight="1">
      <c r="A119" s="104"/>
      <c r="B119" s="180"/>
    </row>
    <row r="120" ht="15.75" customHeight="1">
      <c r="A120" s="104"/>
      <c r="B120" s="180"/>
    </row>
    <row r="121" ht="15.75" customHeight="1">
      <c r="A121" s="104"/>
      <c r="B121" s="180"/>
    </row>
    <row r="122" ht="15.75" customHeight="1">
      <c r="A122" s="104"/>
      <c r="B122" s="180"/>
    </row>
    <row r="123" ht="15.75" customHeight="1">
      <c r="A123" s="104"/>
      <c r="B123" s="180"/>
    </row>
    <row r="124" ht="15.75" customHeight="1">
      <c r="A124" s="104"/>
      <c r="B124" s="180"/>
    </row>
    <row r="125" ht="15.75" customHeight="1">
      <c r="A125" s="104"/>
      <c r="B125" s="180"/>
    </row>
    <row r="126" ht="15.75" customHeight="1">
      <c r="A126" s="104"/>
      <c r="B126" s="180"/>
    </row>
    <row r="127" ht="15.75" customHeight="1">
      <c r="A127" s="104"/>
      <c r="B127" s="180"/>
    </row>
    <row r="128" ht="15.75" customHeight="1">
      <c r="A128" s="104"/>
      <c r="B128" s="180"/>
    </row>
    <row r="129" ht="15.75" customHeight="1">
      <c r="A129" s="104"/>
      <c r="B129" s="180"/>
    </row>
    <row r="130" ht="15.75" customHeight="1">
      <c r="A130" s="104"/>
      <c r="B130" s="180"/>
    </row>
    <row r="131" ht="15.75" customHeight="1">
      <c r="A131" s="104"/>
      <c r="B131" s="180"/>
    </row>
    <row r="132" ht="15.75" customHeight="1">
      <c r="A132" s="104"/>
      <c r="B132" s="180"/>
    </row>
    <row r="133" ht="15.75" customHeight="1">
      <c r="A133" s="104"/>
      <c r="B133" s="180"/>
    </row>
    <row r="134" ht="15.75" customHeight="1">
      <c r="A134" s="104"/>
      <c r="B134" s="180"/>
    </row>
    <row r="135" ht="15.75" customHeight="1">
      <c r="A135" s="104"/>
      <c r="B135" s="180"/>
    </row>
    <row r="136" ht="15.75" customHeight="1">
      <c r="A136" s="104"/>
      <c r="B136" s="180"/>
    </row>
    <row r="137" ht="15.75" customHeight="1">
      <c r="A137" s="104"/>
      <c r="B137" s="180"/>
    </row>
    <row r="138" ht="15.75" customHeight="1">
      <c r="A138" s="104"/>
      <c r="B138" s="180"/>
    </row>
    <row r="139" ht="15.75" customHeight="1">
      <c r="A139" s="104"/>
      <c r="B139" s="180"/>
    </row>
    <row r="140" ht="15.75" customHeight="1">
      <c r="A140" s="104"/>
      <c r="B140" s="180"/>
    </row>
    <row r="141" ht="15.75" customHeight="1">
      <c r="A141" s="104"/>
      <c r="B141" s="180"/>
    </row>
    <row r="142" ht="15.75" customHeight="1">
      <c r="A142" s="104"/>
      <c r="B142" s="180"/>
    </row>
    <row r="143" ht="15.75" customHeight="1">
      <c r="A143" s="104"/>
      <c r="B143" s="180"/>
    </row>
    <row r="144" ht="15.75" customHeight="1">
      <c r="A144" s="104"/>
      <c r="B144" s="180"/>
    </row>
    <row r="145" ht="15.75" customHeight="1">
      <c r="A145" s="104"/>
      <c r="B145" s="180"/>
    </row>
    <row r="146" ht="15.75" customHeight="1">
      <c r="A146" s="104"/>
      <c r="B146" s="180"/>
    </row>
    <row r="147" ht="15.75" customHeight="1">
      <c r="A147" s="104"/>
      <c r="B147" s="180"/>
    </row>
    <row r="148" ht="15.75" customHeight="1">
      <c r="A148" s="104"/>
      <c r="B148" s="180"/>
    </row>
    <row r="149" ht="15.75" customHeight="1">
      <c r="A149" s="104"/>
      <c r="B149" s="180"/>
    </row>
    <row r="150" ht="15.75" customHeight="1">
      <c r="A150" s="104"/>
      <c r="B150" s="180"/>
    </row>
    <row r="151" ht="15.75" customHeight="1">
      <c r="A151" s="104"/>
      <c r="B151" s="180"/>
    </row>
    <row r="152" ht="15.75" customHeight="1">
      <c r="A152" s="104"/>
      <c r="B152" s="180"/>
    </row>
    <row r="153" ht="15.75" customHeight="1">
      <c r="A153" s="104"/>
      <c r="B153" s="180"/>
    </row>
    <row r="154" ht="15.75" customHeight="1">
      <c r="A154" s="104"/>
      <c r="B154" s="180"/>
    </row>
    <row r="155" ht="15.75" customHeight="1">
      <c r="A155" s="104"/>
      <c r="B155" s="180"/>
    </row>
    <row r="156" ht="15.75" customHeight="1">
      <c r="A156" s="104"/>
      <c r="B156" s="180"/>
    </row>
    <row r="157" ht="15.75" customHeight="1">
      <c r="A157" s="104"/>
      <c r="B157" s="180"/>
    </row>
    <row r="158" ht="15.75" customHeight="1">
      <c r="A158" s="104"/>
      <c r="B158" s="180"/>
    </row>
    <row r="159" ht="15.75" customHeight="1">
      <c r="A159" s="104"/>
      <c r="B159" s="180"/>
    </row>
    <row r="160" ht="15.75" customHeight="1">
      <c r="A160" s="104"/>
      <c r="B160" s="180"/>
    </row>
    <row r="161" ht="15.75" customHeight="1">
      <c r="A161" s="104"/>
      <c r="B161" s="180"/>
    </row>
    <row r="162" ht="15.75" customHeight="1">
      <c r="A162" s="104"/>
      <c r="B162" s="180"/>
    </row>
    <row r="163" ht="15.75" customHeight="1">
      <c r="A163" s="104"/>
      <c r="B163" s="180"/>
    </row>
    <row r="164" ht="15.75" customHeight="1">
      <c r="A164" s="104"/>
      <c r="B164" s="180"/>
    </row>
    <row r="165" ht="15.75" customHeight="1">
      <c r="A165" s="104"/>
      <c r="B165" s="180"/>
    </row>
    <row r="166" ht="15.75" customHeight="1">
      <c r="A166" s="104"/>
      <c r="B166" s="180"/>
    </row>
    <row r="167" ht="15.75" customHeight="1">
      <c r="A167" s="104"/>
      <c r="B167" s="180"/>
    </row>
    <row r="168" ht="15.75" customHeight="1">
      <c r="A168" s="104"/>
      <c r="B168" s="180"/>
    </row>
    <row r="169" ht="15.75" customHeight="1">
      <c r="A169" s="104"/>
      <c r="B169" s="180"/>
    </row>
    <row r="170" ht="15.75" customHeight="1">
      <c r="A170" s="104"/>
      <c r="B170" s="180"/>
    </row>
    <row r="171" ht="15.75" customHeight="1">
      <c r="A171" s="104"/>
      <c r="B171" s="180"/>
    </row>
    <row r="172" ht="15.75" customHeight="1">
      <c r="A172" s="104"/>
      <c r="B172" s="180"/>
    </row>
    <row r="173" ht="15.75" customHeight="1">
      <c r="A173" s="104"/>
      <c r="B173" s="180"/>
    </row>
    <row r="174" ht="15.75" customHeight="1">
      <c r="A174" s="104"/>
      <c r="B174" s="180"/>
    </row>
    <row r="175" ht="15.75" customHeight="1">
      <c r="A175" s="104"/>
      <c r="B175" s="180"/>
    </row>
    <row r="176" ht="15.75" customHeight="1">
      <c r="A176" s="104"/>
      <c r="B176" s="180"/>
    </row>
    <row r="177" ht="15.75" customHeight="1">
      <c r="A177" s="104"/>
      <c r="B177" s="180"/>
    </row>
    <row r="178" ht="15.75" customHeight="1">
      <c r="A178" s="104"/>
      <c r="B178" s="180"/>
    </row>
    <row r="179" ht="15.75" customHeight="1">
      <c r="A179" s="104"/>
      <c r="B179" s="180"/>
    </row>
    <row r="180" ht="15.75" customHeight="1">
      <c r="A180" s="104"/>
      <c r="B180" s="180"/>
    </row>
    <row r="181" ht="15.75" customHeight="1">
      <c r="A181" s="104"/>
      <c r="B181" s="180"/>
    </row>
    <row r="182" ht="15.75" customHeight="1">
      <c r="A182" s="104"/>
      <c r="B182" s="180"/>
    </row>
    <row r="183" ht="15.75" customHeight="1">
      <c r="A183" s="104"/>
      <c r="B183" s="180"/>
    </row>
    <row r="184" ht="15.75" customHeight="1">
      <c r="A184" s="104"/>
      <c r="B184" s="180"/>
    </row>
    <row r="185" ht="15.75" customHeight="1">
      <c r="A185" s="104"/>
      <c r="B185" s="180"/>
    </row>
    <row r="186" ht="15.75" customHeight="1">
      <c r="A186" s="104"/>
      <c r="B186" s="180"/>
    </row>
    <row r="187" ht="15.75" customHeight="1">
      <c r="A187" s="104"/>
      <c r="B187" s="180"/>
    </row>
    <row r="188" ht="15.75" customHeight="1">
      <c r="A188" s="104"/>
      <c r="B188" s="180"/>
    </row>
    <row r="189" ht="15.75" customHeight="1">
      <c r="A189" s="104"/>
      <c r="B189" s="180"/>
    </row>
    <row r="190" ht="15.75" customHeight="1">
      <c r="A190" s="104"/>
      <c r="B190" s="180"/>
    </row>
    <row r="191" ht="15.75" customHeight="1">
      <c r="A191" s="104"/>
      <c r="B191" s="180"/>
    </row>
    <row r="192" ht="15.75" customHeight="1">
      <c r="A192" s="104"/>
      <c r="B192" s="180"/>
    </row>
    <row r="193" ht="15.75" customHeight="1">
      <c r="A193" s="104"/>
      <c r="B193" s="180"/>
    </row>
    <row r="194" ht="15.75" customHeight="1">
      <c r="A194" s="104"/>
      <c r="B194" s="180"/>
    </row>
    <row r="195" ht="15.75" customHeight="1">
      <c r="A195" s="104"/>
      <c r="B195" s="180"/>
    </row>
    <row r="196" ht="15.75" customHeight="1">
      <c r="A196" s="104"/>
      <c r="B196" s="180"/>
    </row>
    <row r="197" ht="15.75" customHeight="1">
      <c r="A197" s="104"/>
      <c r="B197" s="180"/>
    </row>
    <row r="198" ht="15.75" customHeight="1">
      <c r="A198" s="104"/>
      <c r="B198" s="180"/>
    </row>
    <row r="199" ht="15.75" customHeight="1">
      <c r="A199" s="104"/>
      <c r="B199" s="180"/>
    </row>
    <row r="200" ht="15.75" customHeight="1">
      <c r="A200" s="104"/>
      <c r="B200" s="180"/>
    </row>
    <row r="201" ht="15.75" customHeight="1">
      <c r="A201" s="104"/>
      <c r="B201" s="180"/>
    </row>
    <row r="202" ht="15.75" customHeight="1">
      <c r="A202" s="104"/>
      <c r="B202" s="180"/>
    </row>
    <row r="203" ht="15.75" customHeight="1">
      <c r="A203" s="104"/>
      <c r="B203" s="180"/>
    </row>
    <row r="204" ht="15.75" customHeight="1">
      <c r="A204" s="104"/>
      <c r="B204" s="180"/>
    </row>
    <row r="205" ht="15.75" customHeight="1">
      <c r="A205" s="104"/>
      <c r="B205" s="180"/>
    </row>
    <row r="206" ht="15.75" customHeight="1">
      <c r="A206" s="104"/>
      <c r="B206" s="180"/>
    </row>
    <row r="207" ht="15.75" customHeight="1">
      <c r="A207" s="104"/>
      <c r="B207" s="180"/>
    </row>
    <row r="208" ht="15.75" customHeight="1">
      <c r="A208" s="104"/>
      <c r="B208" s="180"/>
    </row>
    <row r="209" ht="15.75" customHeight="1">
      <c r="A209" s="104"/>
      <c r="B209" s="180"/>
    </row>
    <row r="210" ht="15.75" customHeight="1">
      <c r="A210" s="104"/>
      <c r="B210" s="180"/>
    </row>
    <row r="211" ht="15.75" customHeight="1">
      <c r="A211" s="104"/>
      <c r="B211" s="180"/>
    </row>
    <row r="212" ht="15.75" customHeight="1">
      <c r="A212" s="104"/>
      <c r="B212" s="180"/>
    </row>
    <row r="213" ht="15.75" customHeight="1">
      <c r="A213" s="104"/>
      <c r="B213" s="180"/>
    </row>
    <row r="214" ht="15.75" customHeight="1">
      <c r="A214" s="104"/>
      <c r="B214" s="180"/>
    </row>
    <row r="215" ht="15.75" customHeight="1">
      <c r="A215" s="104"/>
      <c r="B215" s="180"/>
    </row>
    <row r="216" ht="15.75" customHeight="1">
      <c r="A216" s="104"/>
      <c r="B216" s="180"/>
    </row>
    <row r="217" ht="15.75" customHeight="1">
      <c r="A217" s="104"/>
      <c r="B217" s="180"/>
    </row>
    <row r="218" ht="15.75" customHeight="1">
      <c r="A218" s="104"/>
      <c r="B218" s="180"/>
    </row>
    <row r="219" ht="15.75" customHeight="1">
      <c r="A219" s="104"/>
      <c r="B219" s="180"/>
    </row>
    <row r="220" ht="15.75" customHeight="1">
      <c r="A220" s="104"/>
      <c r="B220" s="180"/>
    </row>
    <row r="221" ht="15.75" customHeight="1">
      <c r="A221" s="104"/>
      <c r="B221" s="180"/>
    </row>
    <row r="222" ht="15.75" customHeight="1">
      <c r="A222" s="104"/>
      <c r="B222" s="180"/>
    </row>
    <row r="223" ht="15.75" customHeight="1">
      <c r="A223" s="104"/>
      <c r="B223" s="180"/>
    </row>
    <row r="224" ht="15.75" customHeight="1">
      <c r="A224" s="104"/>
      <c r="B224" s="180"/>
    </row>
    <row r="225" ht="15.75" customHeight="1">
      <c r="A225" s="104"/>
      <c r="B225" s="180"/>
    </row>
    <row r="226" ht="15.75" customHeight="1">
      <c r="A226" s="104"/>
      <c r="B226" s="180"/>
    </row>
    <row r="227" ht="15.75" customHeight="1">
      <c r="A227" s="104"/>
      <c r="B227" s="180"/>
    </row>
    <row r="228" ht="15.75" customHeight="1">
      <c r="A228" s="104"/>
      <c r="B228" s="180"/>
    </row>
    <row r="229" ht="15.75" customHeight="1">
      <c r="A229" s="104"/>
      <c r="B229" s="180"/>
    </row>
    <row r="230" ht="15.75" customHeight="1">
      <c r="A230" s="104"/>
      <c r="B230" s="180"/>
    </row>
    <row r="231" ht="15.75" customHeight="1">
      <c r="A231" s="104"/>
      <c r="B231" s="180"/>
    </row>
    <row r="232" ht="15.75" customHeight="1">
      <c r="A232" s="104"/>
      <c r="B232" s="180"/>
    </row>
    <row r="233" ht="15.75" customHeight="1">
      <c r="A233" s="104"/>
      <c r="B233" s="180"/>
    </row>
    <row r="234" ht="15.75" customHeight="1">
      <c r="A234" s="104"/>
      <c r="B234" s="180"/>
    </row>
    <row r="235" ht="15.75" customHeight="1">
      <c r="A235" s="104"/>
      <c r="B235" s="180"/>
    </row>
    <row r="236" ht="15.75" customHeight="1">
      <c r="A236" s="104"/>
      <c r="B236" s="180"/>
    </row>
    <row r="237" ht="15.75" customHeight="1">
      <c r="A237" s="104"/>
      <c r="B237" s="180"/>
    </row>
    <row r="238" ht="15.75" customHeight="1">
      <c r="A238" s="104"/>
      <c r="B238" s="180"/>
    </row>
    <row r="239" ht="15.75" customHeight="1">
      <c r="A239" s="104"/>
      <c r="B239" s="180"/>
    </row>
    <row r="240" ht="15.75" customHeight="1">
      <c r="A240" s="104"/>
      <c r="B240" s="180"/>
    </row>
    <row r="241" ht="15.75" customHeight="1">
      <c r="A241" s="104"/>
      <c r="B241" s="180"/>
    </row>
    <row r="242" ht="15.75" customHeight="1">
      <c r="A242" s="104"/>
      <c r="B242" s="180"/>
    </row>
    <row r="243" ht="15.75" customHeight="1">
      <c r="A243" s="104"/>
      <c r="B243" s="180"/>
    </row>
    <row r="244" ht="15.75" customHeight="1">
      <c r="A244" s="104"/>
      <c r="B244" s="180"/>
    </row>
    <row r="245" ht="15.75" customHeight="1">
      <c r="A245" s="104"/>
      <c r="B245" s="180"/>
    </row>
    <row r="246" ht="15.75" customHeight="1">
      <c r="A246" s="104"/>
      <c r="B246" s="180"/>
    </row>
    <row r="247" ht="15.75" customHeight="1">
      <c r="A247" s="104"/>
      <c r="B247" s="180"/>
    </row>
    <row r="248" ht="15.75" customHeight="1">
      <c r="A248" s="104"/>
      <c r="B248" s="180"/>
    </row>
    <row r="249" ht="15.75" customHeight="1">
      <c r="A249" s="104"/>
      <c r="B249" s="180"/>
    </row>
    <row r="250" ht="15.75" customHeight="1">
      <c r="A250" s="104"/>
      <c r="B250" s="180"/>
    </row>
    <row r="251" ht="15.75" customHeight="1">
      <c r="A251" s="104"/>
      <c r="B251" s="180"/>
    </row>
    <row r="252" ht="15.75" customHeight="1">
      <c r="A252" s="104"/>
      <c r="B252" s="180"/>
    </row>
    <row r="253" ht="15.75" customHeight="1">
      <c r="A253" s="104"/>
      <c r="B253" s="180"/>
    </row>
    <row r="254" ht="15.75" customHeight="1">
      <c r="A254" s="104"/>
      <c r="B254" s="180"/>
    </row>
    <row r="255" ht="15.75" customHeight="1">
      <c r="A255" s="104"/>
      <c r="B255" s="180"/>
    </row>
    <row r="256" ht="15.75" customHeight="1">
      <c r="A256" s="104"/>
      <c r="B256" s="180"/>
    </row>
    <row r="257" ht="15.75" customHeight="1">
      <c r="A257" s="104"/>
      <c r="B257" s="180"/>
    </row>
    <row r="258" ht="15.75" customHeight="1">
      <c r="A258" s="104"/>
      <c r="B258" s="180"/>
    </row>
    <row r="259" ht="15.75" customHeight="1">
      <c r="A259" s="104"/>
      <c r="B259" s="180"/>
    </row>
    <row r="260" ht="15.75" customHeight="1">
      <c r="A260" s="104"/>
      <c r="B260" s="180"/>
    </row>
    <row r="261" ht="15.75" customHeight="1">
      <c r="A261" s="104"/>
      <c r="B261" s="180"/>
    </row>
    <row r="262" ht="15.75" customHeight="1">
      <c r="A262" s="104"/>
      <c r="B262" s="180"/>
    </row>
    <row r="263" ht="15.75" customHeight="1">
      <c r="A263" s="104"/>
      <c r="B263" s="180"/>
    </row>
    <row r="264" ht="15.75" customHeight="1">
      <c r="A264" s="104"/>
      <c r="B264" s="180"/>
    </row>
    <row r="265" ht="15.75" customHeight="1">
      <c r="A265" s="104"/>
      <c r="B265" s="180"/>
    </row>
    <row r="266" ht="15.75" customHeight="1">
      <c r="A266" s="104"/>
      <c r="B266" s="180"/>
    </row>
    <row r="267" ht="15.75" customHeight="1">
      <c r="A267" s="104"/>
      <c r="B267" s="180"/>
    </row>
    <row r="268" ht="15.75" customHeight="1">
      <c r="A268" s="104"/>
      <c r="B268" s="180"/>
    </row>
    <row r="269" ht="15.75" customHeight="1">
      <c r="A269" s="104"/>
      <c r="B269" s="180"/>
    </row>
    <row r="270" ht="15.75" customHeight="1">
      <c r="A270" s="104"/>
      <c r="B270" s="180"/>
    </row>
    <row r="271" ht="15.75" customHeight="1">
      <c r="A271" s="104"/>
      <c r="B271" s="180"/>
    </row>
    <row r="272" ht="15.75" customHeight="1">
      <c r="A272" s="104"/>
      <c r="B272" s="180"/>
    </row>
    <row r="273" ht="15.75" customHeight="1">
      <c r="A273" s="104"/>
      <c r="B273" s="180"/>
    </row>
    <row r="274" ht="15.75" customHeight="1">
      <c r="A274" s="104"/>
      <c r="B274" s="180"/>
    </row>
    <row r="275" ht="15.75" customHeight="1">
      <c r="A275" s="104"/>
      <c r="B275" s="180"/>
    </row>
    <row r="276" ht="15.75" customHeight="1">
      <c r="A276" s="104"/>
      <c r="B276" s="180"/>
    </row>
    <row r="277" ht="15.75" customHeight="1">
      <c r="A277" s="104"/>
      <c r="B277" s="180"/>
    </row>
    <row r="278" ht="15.75" customHeight="1">
      <c r="A278" s="104"/>
      <c r="B278" s="180"/>
    </row>
    <row r="279" ht="15.75" customHeight="1">
      <c r="A279" s="104"/>
      <c r="B279" s="180"/>
    </row>
    <row r="280" ht="15.75" customHeight="1">
      <c r="A280" s="104"/>
      <c r="B280" s="180"/>
    </row>
    <row r="281" ht="15.75" customHeight="1">
      <c r="A281" s="104"/>
      <c r="B281" s="180"/>
    </row>
    <row r="282" ht="15.75" customHeight="1">
      <c r="A282" s="104"/>
      <c r="B282" s="180"/>
    </row>
    <row r="283" ht="15.75" customHeight="1">
      <c r="A283" s="104"/>
      <c r="B283" s="180"/>
    </row>
    <row r="284" ht="15.75" customHeight="1">
      <c r="A284" s="104"/>
      <c r="B284" s="180"/>
    </row>
    <row r="285" ht="15.75" customHeight="1">
      <c r="A285" s="104"/>
      <c r="B285" s="180"/>
    </row>
    <row r="286" ht="15.75" customHeight="1">
      <c r="A286" s="104"/>
      <c r="B286" s="180"/>
    </row>
    <row r="287" ht="15.75" customHeight="1">
      <c r="A287" s="104"/>
      <c r="B287" s="180"/>
    </row>
    <row r="288" ht="15.75" customHeight="1">
      <c r="A288" s="104"/>
      <c r="B288" s="180"/>
    </row>
    <row r="289" ht="15.75" customHeight="1">
      <c r="A289" s="104"/>
      <c r="B289" s="180"/>
    </row>
    <row r="290" ht="15.75" customHeight="1">
      <c r="A290" s="104"/>
      <c r="B290" s="180"/>
    </row>
    <row r="291" ht="15.75" customHeight="1">
      <c r="A291" s="104"/>
      <c r="B291" s="180"/>
    </row>
    <row r="292" ht="15.75" customHeight="1">
      <c r="A292" s="104"/>
      <c r="B292" s="180"/>
    </row>
    <row r="293" ht="15.75" customHeight="1">
      <c r="A293" s="104"/>
      <c r="B293" s="180"/>
    </row>
    <row r="294" ht="15.75" customHeight="1">
      <c r="A294" s="104"/>
      <c r="B294" s="180"/>
    </row>
    <row r="295" ht="15.75" customHeight="1">
      <c r="A295" s="104"/>
      <c r="B295" s="180"/>
    </row>
    <row r="296" ht="15.75" customHeight="1">
      <c r="A296" s="104"/>
      <c r="B296" s="180"/>
    </row>
    <row r="297" ht="15.75" customHeight="1">
      <c r="A297" s="104"/>
      <c r="B297" s="180"/>
    </row>
    <row r="298" ht="15.75" customHeight="1">
      <c r="A298" s="104"/>
      <c r="B298" s="180"/>
    </row>
    <row r="299" ht="15.75" customHeight="1">
      <c r="A299" s="104"/>
      <c r="B299" s="180"/>
    </row>
    <row r="300" ht="15.75" customHeight="1">
      <c r="A300" s="104"/>
      <c r="B300" s="180"/>
    </row>
    <row r="301" ht="15.75" customHeight="1">
      <c r="A301" s="104"/>
      <c r="B301" s="180"/>
    </row>
    <row r="302" ht="15.75" customHeight="1">
      <c r="A302" s="104"/>
      <c r="B302" s="180"/>
    </row>
    <row r="303" ht="15.75" customHeight="1">
      <c r="A303" s="104"/>
      <c r="B303" s="180"/>
    </row>
    <row r="304" ht="15.75" customHeight="1">
      <c r="A304" s="104"/>
      <c r="B304" s="180"/>
    </row>
    <row r="305" ht="15.75" customHeight="1">
      <c r="A305" s="104"/>
      <c r="B305" s="180"/>
    </row>
    <row r="306" ht="15.75" customHeight="1">
      <c r="A306" s="104"/>
      <c r="B306" s="180"/>
    </row>
    <row r="307" ht="15.75" customHeight="1">
      <c r="A307" s="104"/>
      <c r="B307" s="180"/>
    </row>
    <row r="308" ht="15.75" customHeight="1">
      <c r="A308" s="104"/>
      <c r="B308" s="180"/>
    </row>
    <row r="309" ht="15.75" customHeight="1">
      <c r="A309" s="104"/>
      <c r="B309" s="180"/>
    </row>
    <row r="310" ht="15.75" customHeight="1">
      <c r="A310" s="104"/>
      <c r="B310" s="180"/>
    </row>
    <row r="311" ht="15.75" customHeight="1">
      <c r="A311" s="104"/>
      <c r="B311" s="180"/>
    </row>
    <row r="312" ht="15.75" customHeight="1">
      <c r="A312" s="104"/>
      <c r="B312" s="180"/>
    </row>
    <row r="313" ht="15.75" customHeight="1">
      <c r="A313" s="104"/>
      <c r="B313" s="180"/>
    </row>
    <row r="314" ht="15.75" customHeight="1">
      <c r="A314" s="104"/>
      <c r="B314" s="180"/>
    </row>
    <row r="315" ht="15.75" customHeight="1">
      <c r="A315" s="104"/>
      <c r="B315" s="180"/>
    </row>
    <row r="316" ht="15.75" customHeight="1">
      <c r="A316" s="104"/>
      <c r="B316" s="180"/>
    </row>
    <row r="317" ht="15.75" customHeight="1">
      <c r="A317" s="104"/>
      <c r="B317" s="180"/>
    </row>
    <row r="318" ht="15.75" customHeight="1">
      <c r="A318" s="104"/>
      <c r="B318" s="180"/>
    </row>
    <row r="319" ht="15.75" customHeight="1">
      <c r="A319" s="104"/>
      <c r="B319" s="180"/>
    </row>
    <row r="320" ht="15.75" customHeight="1">
      <c r="A320" s="104"/>
      <c r="B320" s="180"/>
    </row>
    <row r="321" ht="15.75" customHeight="1">
      <c r="A321" s="104"/>
      <c r="B321" s="180"/>
    </row>
    <row r="322" ht="15.75" customHeight="1">
      <c r="A322" s="104"/>
      <c r="B322" s="180"/>
    </row>
    <row r="323" ht="15.75" customHeight="1">
      <c r="A323" s="104"/>
      <c r="B323" s="180"/>
    </row>
    <row r="324" ht="15.75" customHeight="1">
      <c r="A324" s="104"/>
      <c r="B324" s="180"/>
    </row>
    <row r="325" ht="15.75" customHeight="1">
      <c r="A325" s="104"/>
      <c r="B325" s="180"/>
    </row>
    <row r="326" ht="15.75" customHeight="1">
      <c r="A326" s="104"/>
      <c r="B326" s="180"/>
    </row>
    <row r="327" ht="15.75" customHeight="1">
      <c r="A327" s="104"/>
      <c r="B327" s="180"/>
    </row>
    <row r="328" ht="15.75" customHeight="1">
      <c r="A328" s="104"/>
      <c r="B328" s="180"/>
    </row>
    <row r="329" ht="15.75" customHeight="1">
      <c r="A329" s="104"/>
      <c r="B329" s="180"/>
    </row>
    <row r="330" ht="15.75" customHeight="1">
      <c r="A330" s="104"/>
      <c r="B330" s="180"/>
    </row>
    <row r="331" ht="15.75" customHeight="1">
      <c r="A331" s="104"/>
      <c r="B331" s="180"/>
    </row>
    <row r="332" ht="15.75" customHeight="1">
      <c r="A332" s="104"/>
      <c r="B332" s="180"/>
    </row>
    <row r="333" ht="15.75" customHeight="1">
      <c r="A333" s="104"/>
      <c r="B333" s="180"/>
    </row>
    <row r="334" ht="15.75" customHeight="1">
      <c r="A334" s="104"/>
      <c r="B334" s="180"/>
    </row>
    <row r="335" ht="15.75" customHeight="1">
      <c r="A335" s="104"/>
      <c r="B335" s="180"/>
    </row>
    <row r="336" ht="15.75" customHeight="1">
      <c r="A336" s="104"/>
      <c r="B336" s="180"/>
    </row>
    <row r="337" ht="15.75" customHeight="1">
      <c r="A337" s="104"/>
      <c r="B337" s="180"/>
    </row>
    <row r="338" ht="15.75" customHeight="1">
      <c r="A338" s="104"/>
      <c r="B338" s="180"/>
    </row>
    <row r="339" ht="15.75" customHeight="1">
      <c r="A339" s="104"/>
      <c r="B339" s="180"/>
    </row>
    <row r="340" ht="15.75" customHeight="1">
      <c r="A340" s="104"/>
      <c r="B340" s="180"/>
    </row>
    <row r="341" ht="15.75" customHeight="1">
      <c r="A341" s="104"/>
      <c r="B341" s="180"/>
    </row>
    <row r="342" ht="15.75" customHeight="1">
      <c r="A342" s="104"/>
      <c r="B342" s="180"/>
    </row>
    <row r="343" ht="15.75" customHeight="1">
      <c r="A343" s="104"/>
      <c r="B343" s="180"/>
    </row>
    <row r="344" ht="15.75" customHeight="1">
      <c r="A344" s="104"/>
      <c r="B344" s="180"/>
    </row>
    <row r="345" ht="15.75" customHeight="1">
      <c r="A345" s="104"/>
      <c r="B345" s="180"/>
    </row>
    <row r="346" ht="15.75" customHeight="1">
      <c r="A346" s="104"/>
      <c r="B346" s="180"/>
    </row>
    <row r="347" ht="15.75" customHeight="1">
      <c r="A347" s="104"/>
      <c r="B347" s="180"/>
    </row>
    <row r="348" ht="15.75" customHeight="1">
      <c r="A348" s="104"/>
      <c r="B348" s="180"/>
    </row>
    <row r="349" ht="15.75" customHeight="1">
      <c r="A349" s="104"/>
      <c r="B349" s="180"/>
    </row>
    <row r="350" ht="15.75" customHeight="1">
      <c r="A350" s="104"/>
      <c r="B350" s="180"/>
    </row>
    <row r="351" ht="15.75" customHeight="1">
      <c r="A351" s="104"/>
      <c r="B351" s="180"/>
    </row>
    <row r="352" ht="15.75" customHeight="1">
      <c r="A352" s="104"/>
      <c r="B352" s="180"/>
    </row>
    <row r="353" ht="15.75" customHeight="1">
      <c r="A353" s="104"/>
      <c r="B353" s="180"/>
    </row>
    <row r="354" ht="15.75" customHeight="1">
      <c r="A354" s="104"/>
      <c r="B354" s="180"/>
    </row>
    <row r="355" ht="15.75" customHeight="1">
      <c r="A355" s="104"/>
      <c r="B355" s="180"/>
    </row>
    <row r="356" ht="15.75" customHeight="1">
      <c r="A356" s="104"/>
      <c r="B356" s="180"/>
    </row>
    <row r="357" ht="15.75" customHeight="1">
      <c r="A357" s="104"/>
      <c r="B357" s="180"/>
    </row>
    <row r="358" ht="15.75" customHeight="1">
      <c r="A358" s="104"/>
      <c r="B358" s="180"/>
    </row>
    <row r="359" ht="15.75" customHeight="1">
      <c r="A359" s="104"/>
      <c r="B359" s="180"/>
    </row>
    <row r="360" ht="15.75" customHeight="1">
      <c r="A360" s="104"/>
      <c r="B360" s="180"/>
    </row>
    <row r="361" ht="15.75" customHeight="1">
      <c r="A361" s="104"/>
      <c r="B361" s="180"/>
    </row>
    <row r="362" ht="15.75" customHeight="1">
      <c r="A362" s="104"/>
      <c r="B362" s="180"/>
    </row>
    <row r="363" ht="15.75" customHeight="1">
      <c r="A363" s="104"/>
      <c r="B363" s="180"/>
    </row>
    <row r="364" ht="15.75" customHeight="1">
      <c r="A364" s="104"/>
      <c r="B364" s="180"/>
    </row>
    <row r="365" ht="15.75" customHeight="1">
      <c r="A365" s="104"/>
      <c r="B365" s="180"/>
    </row>
    <row r="366" ht="15.75" customHeight="1">
      <c r="A366" s="104"/>
      <c r="B366" s="180"/>
    </row>
    <row r="367" ht="15.75" customHeight="1">
      <c r="A367" s="104"/>
      <c r="B367" s="180"/>
    </row>
    <row r="368" ht="15.75" customHeight="1">
      <c r="A368" s="104"/>
      <c r="B368" s="180"/>
    </row>
    <row r="369" ht="15.75" customHeight="1">
      <c r="A369" s="104"/>
      <c r="B369" s="180"/>
    </row>
    <row r="370" ht="15.75" customHeight="1">
      <c r="A370" s="104"/>
      <c r="B370" s="180"/>
    </row>
    <row r="371" ht="15.75" customHeight="1">
      <c r="A371" s="104"/>
      <c r="B371" s="180"/>
    </row>
    <row r="372" ht="15.75" customHeight="1">
      <c r="A372" s="104"/>
      <c r="B372" s="180"/>
    </row>
    <row r="373" ht="15.75" customHeight="1">
      <c r="A373" s="104"/>
      <c r="B373" s="180"/>
    </row>
    <row r="374" ht="15.75" customHeight="1">
      <c r="A374" s="104"/>
      <c r="B374" s="180"/>
    </row>
    <row r="375" ht="15.75" customHeight="1">
      <c r="A375" s="104"/>
      <c r="B375" s="180"/>
    </row>
    <row r="376" ht="15.75" customHeight="1">
      <c r="A376" s="104"/>
      <c r="B376" s="180"/>
    </row>
    <row r="377" ht="15.75" customHeight="1">
      <c r="A377" s="104"/>
      <c r="B377" s="180"/>
    </row>
    <row r="378" ht="15.75" customHeight="1">
      <c r="A378" s="104"/>
      <c r="B378" s="180"/>
    </row>
    <row r="379" ht="15.75" customHeight="1">
      <c r="A379" s="104"/>
      <c r="B379" s="180"/>
    </row>
    <row r="380" ht="15.75" customHeight="1">
      <c r="A380" s="104"/>
      <c r="B380" s="180"/>
    </row>
    <row r="381" ht="15.75" customHeight="1">
      <c r="A381" s="104"/>
      <c r="B381" s="180"/>
    </row>
    <row r="382" ht="15.75" customHeight="1">
      <c r="A382" s="104"/>
      <c r="B382" s="180"/>
    </row>
    <row r="383" ht="15.75" customHeight="1">
      <c r="A383" s="104"/>
      <c r="B383" s="180"/>
    </row>
    <row r="384" ht="15.75" customHeight="1">
      <c r="A384" s="104"/>
      <c r="B384" s="180"/>
    </row>
    <row r="385" ht="15.75" customHeight="1">
      <c r="A385" s="104"/>
      <c r="B385" s="180"/>
    </row>
    <row r="386" ht="15.75" customHeight="1">
      <c r="A386" s="104"/>
      <c r="B386" s="180"/>
    </row>
    <row r="387" ht="15.75" customHeight="1">
      <c r="A387" s="104"/>
      <c r="B387" s="180"/>
    </row>
    <row r="388" ht="15.75" customHeight="1">
      <c r="A388" s="104"/>
      <c r="B388" s="180"/>
    </row>
    <row r="389" ht="15.75" customHeight="1">
      <c r="A389" s="104"/>
      <c r="B389" s="180"/>
    </row>
    <row r="390" ht="15.75" customHeight="1">
      <c r="A390" s="104"/>
      <c r="B390" s="180"/>
    </row>
    <row r="391" ht="15.75" customHeight="1">
      <c r="A391" s="104"/>
      <c r="B391" s="180"/>
    </row>
    <row r="392" ht="15.75" customHeight="1">
      <c r="A392" s="104"/>
      <c r="B392" s="180"/>
    </row>
    <row r="393" ht="15.75" customHeight="1">
      <c r="A393" s="104"/>
      <c r="B393" s="180"/>
    </row>
    <row r="394" ht="15.75" customHeight="1">
      <c r="A394" s="104"/>
      <c r="B394" s="180"/>
    </row>
    <row r="395" ht="15.75" customHeight="1">
      <c r="A395" s="104"/>
      <c r="B395" s="180"/>
    </row>
    <row r="396" ht="15.75" customHeight="1">
      <c r="A396" s="104"/>
      <c r="B396" s="180"/>
    </row>
    <row r="397" ht="15.75" customHeight="1">
      <c r="A397" s="104"/>
      <c r="B397" s="180"/>
    </row>
    <row r="398" ht="15.75" customHeight="1">
      <c r="A398" s="104"/>
      <c r="B398" s="180"/>
    </row>
    <row r="399" ht="15.75" customHeight="1">
      <c r="A399" s="104"/>
      <c r="B399" s="180"/>
    </row>
    <row r="400" ht="15.75" customHeight="1">
      <c r="A400" s="104"/>
      <c r="B400" s="180"/>
    </row>
    <row r="401" ht="15.75" customHeight="1">
      <c r="A401" s="104"/>
      <c r="B401" s="180"/>
    </row>
    <row r="402" ht="15.75" customHeight="1">
      <c r="A402" s="104"/>
      <c r="B402" s="180"/>
    </row>
    <row r="403" ht="15.75" customHeight="1">
      <c r="A403" s="104"/>
      <c r="B403" s="180"/>
    </row>
    <row r="404" ht="15.75" customHeight="1">
      <c r="A404" s="104"/>
      <c r="B404" s="180"/>
    </row>
    <row r="405" ht="15.75" customHeight="1">
      <c r="A405" s="104"/>
      <c r="B405" s="180"/>
    </row>
    <row r="406" ht="15.75" customHeight="1">
      <c r="A406" s="104"/>
      <c r="B406" s="180"/>
    </row>
    <row r="407" ht="15.75" customHeight="1">
      <c r="A407" s="104"/>
      <c r="B407" s="180"/>
    </row>
    <row r="408" ht="15.75" customHeight="1">
      <c r="A408" s="104"/>
      <c r="B408" s="180"/>
    </row>
    <row r="409" ht="15.75" customHeight="1">
      <c r="A409" s="104"/>
      <c r="B409" s="180"/>
    </row>
    <row r="410" ht="15.75" customHeight="1">
      <c r="A410" s="104"/>
      <c r="B410" s="180"/>
    </row>
    <row r="411" ht="15.75" customHeight="1">
      <c r="A411" s="104"/>
      <c r="B411" s="180"/>
    </row>
    <row r="412" ht="15.75" customHeight="1">
      <c r="A412" s="104"/>
      <c r="B412" s="180"/>
    </row>
    <row r="413" ht="15.75" customHeight="1">
      <c r="A413" s="104"/>
      <c r="B413" s="180"/>
    </row>
    <row r="414" ht="15.75" customHeight="1">
      <c r="A414" s="104"/>
      <c r="B414" s="180"/>
    </row>
    <row r="415" ht="15.75" customHeight="1">
      <c r="A415" s="104"/>
      <c r="B415" s="180"/>
    </row>
    <row r="416" ht="15.75" customHeight="1">
      <c r="A416" s="104"/>
      <c r="B416" s="180"/>
    </row>
    <row r="417" ht="15.75" customHeight="1">
      <c r="A417" s="104"/>
      <c r="B417" s="180"/>
    </row>
    <row r="418" ht="15.75" customHeight="1">
      <c r="A418" s="104"/>
      <c r="B418" s="180"/>
    </row>
    <row r="419" ht="15.75" customHeight="1">
      <c r="A419" s="104"/>
      <c r="B419" s="180"/>
    </row>
    <row r="420" ht="15.75" customHeight="1">
      <c r="A420" s="104"/>
      <c r="B420" s="180"/>
    </row>
    <row r="421" ht="15.75" customHeight="1">
      <c r="A421" s="104"/>
      <c r="B421" s="180"/>
    </row>
    <row r="422" ht="15.75" customHeight="1">
      <c r="A422" s="104"/>
      <c r="B422" s="180"/>
    </row>
    <row r="423" ht="15.75" customHeight="1">
      <c r="A423" s="104"/>
      <c r="B423" s="180"/>
    </row>
    <row r="424" ht="15.75" customHeight="1">
      <c r="A424" s="104"/>
      <c r="B424" s="180"/>
    </row>
    <row r="425" ht="15.75" customHeight="1">
      <c r="A425" s="104"/>
      <c r="B425" s="180"/>
    </row>
    <row r="426" ht="15.75" customHeight="1">
      <c r="A426" s="104"/>
      <c r="B426" s="180"/>
    </row>
    <row r="427" ht="15.75" customHeight="1">
      <c r="A427" s="104"/>
      <c r="B427" s="180"/>
    </row>
    <row r="428" ht="15.75" customHeight="1">
      <c r="A428" s="104"/>
      <c r="B428" s="180"/>
    </row>
    <row r="429" ht="15.75" customHeight="1">
      <c r="A429" s="104"/>
      <c r="B429" s="180"/>
    </row>
    <row r="430" ht="15.75" customHeight="1">
      <c r="A430" s="104"/>
      <c r="B430" s="180"/>
    </row>
    <row r="431" ht="15.75" customHeight="1">
      <c r="A431" s="104"/>
      <c r="B431" s="180"/>
    </row>
    <row r="432" ht="15.75" customHeight="1">
      <c r="A432" s="104"/>
      <c r="B432" s="180"/>
    </row>
    <row r="433" ht="15.75" customHeight="1">
      <c r="A433" s="104"/>
      <c r="B433" s="180"/>
    </row>
    <row r="434" ht="15.75" customHeight="1">
      <c r="A434" s="104"/>
      <c r="B434" s="180"/>
    </row>
    <row r="435" ht="15.75" customHeight="1">
      <c r="A435" s="104"/>
      <c r="B435" s="180"/>
    </row>
    <row r="436" ht="15.75" customHeight="1">
      <c r="A436" s="104"/>
      <c r="B436" s="180"/>
    </row>
    <row r="437" ht="15.75" customHeight="1">
      <c r="A437" s="104"/>
      <c r="B437" s="180"/>
    </row>
    <row r="438" ht="15.75" customHeight="1">
      <c r="A438" s="104"/>
      <c r="B438" s="180"/>
    </row>
    <row r="439" ht="15.75" customHeight="1">
      <c r="A439" s="104"/>
      <c r="B439" s="180"/>
    </row>
    <row r="440" ht="15.75" customHeight="1">
      <c r="A440" s="104"/>
      <c r="B440" s="180"/>
    </row>
    <row r="441" ht="15.75" customHeight="1">
      <c r="A441" s="104"/>
      <c r="B441" s="180"/>
    </row>
    <row r="442" ht="15.75" customHeight="1">
      <c r="A442" s="104"/>
      <c r="B442" s="180"/>
    </row>
    <row r="443" ht="15.75" customHeight="1">
      <c r="A443" s="104"/>
      <c r="B443" s="180"/>
    </row>
    <row r="444" ht="15.75" customHeight="1">
      <c r="A444" s="104"/>
      <c r="B444" s="180"/>
    </row>
    <row r="445" ht="15.75" customHeight="1">
      <c r="A445" s="104"/>
      <c r="B445" s="180"/>
    </row>
    <row r="446" ht="15.75" customHeight="1">
      <c r="A446" s="104"/>
      <c r="B446" s="180"/>
    </row>
    <row r="447" ht="15.75" customHeight="1">
      <c r="A447" s="104"/>
      <c r="B447" s="180"/>
    </row>
    <row r="448" ht="15.75" customHeight="1">
      <c r="A448" s="104"/>
      <c r="B448" s="180"/>
    </row>
    <row r="449" ht="15.75" customHeight="1">
      <c r="A449" s="104"/>
      <c r="B449" s="180"/>
    </row>
    <row r="450" ht="15.75" customHeight="1">
      <c r="A450" s="104"/>
      <c r="B450" s="180"/>
    </row>
    <row r="451" ht="15.75" customHeight="1">
      <c r="A451" s="104"/>
      <c r="B451" s="180"/>
    </row>
    <row r="452" ht="15.75" customHeight="1">
      <c r="A452" s="104"/>
      <c r="B452" s="180"/>
    </row>
    <row r="453" ht="15.75" customHeight="1">
      <c r="A453" s="104"/>
      <c r="B453" s="180"/>
    </row>
    <row r="454" ht="15.75" customHeight="1">
      <c r="A454" s="104"/>
      <c r="B454" s="180"/>
    </row>
    <row r="455" ht="15.75" customHeight="1">
      <c r="A455" s="104"/>
      <c r="B455" s="180"/>
    </row>
    <row r="456" ht="15.75" customHeight="1">
      <c r="A456" s="104"/>
      <c r="B456" s="180"/>
    </row>
    <row r="457" ht="15.75" customHeight="1">
      <c r="A457" s="104"/>
      <c r="B457" s="180"/>
    </row>
    <row r="458" ht="15.75" customHeight="1">
      <c r="A458" s="104"/>
      <c r="B458" s="180"/>
    </row>
    <row r="459" ht="15.75" customHeight="1">
      <c r="A459" s="104"/>
      <c r="B459" s="180"/>
    </row>
    <row r="460" ht="15.75" customHeight="1">
      <c r="A460" s="104"/>
      <c r="B460" s="180"/>
    </row>
    <row r="461" ht="15.75" customHeight="1">
      <c r="A461" s="104"/>
      <c r="B461" s="180"/>
    </row>
    <row r="462" ht="15.75" customHeight="1">
      <c r="A462" s="104"/>
      <c r="B462" s="180"/>
    </row>
    <row r="463" ht="15.75" customHeight="1">
      <c r="A463" s="104"/>
      <c r="B463" s="180"/>
    </row>
    <row r="464" ht="15.75" customHeight="1">
      <c r="A464" s="104"/>
      <c r="B464" s="180"/>
    </row>
    <row r="465" ht="15.75" customHeight="1">
      <c r="A465" s="104"/>
      <c r="B465" s="180"/>
    </row>
    <row r="466" ht="15.75" customHeight="1">
      <c r="A466" s="104"/>
      <c r="B466" s="180"/>
    </row>
    <row r="467" ht="15.75" customHeight="1">
      <c r="A467" s="104"/>
      <c r="B467" s="180"/>
    </row>
    <row r="468" ht="15.75" customHeight="1">
      <c r="A468" s="104"/>
      <c r="B468" s="180"/>
    </row>
    <row r="469" ht="15.75" customHeight="1">
      <c r="A469" s="104"/>
      <c r="B469" s="180"/>
    </row>
    <row r="470" ht="15.75" customHeight="1">
      <c r="A470" s="104"/>
      <c r="B470" s="180"/>
    </row>
    <row r="471" ht="15.75" customHeight="1">
      <c r="A471" s="104"/>
      <c r="B471" s="180"/>
    </row>
    <row r="472" ht="15.75" customHeight="1">
      <c r="A472" s="104"/>
      <c r="B472" s="180"/>
    </row>
    <row r="473" ht="15.75" customHeight="1">
      <c r="A473" s="104"/>
      <c r="B473" s="180"/>
    </row>
    <row r="474" ht="15.75" customHeight="1">
      <c r="A474" s="104"/>
      <c r="B474" s="180"/>
    </row>
    <row r="475" ht="15.75" customHeight="1">
      <c r="A475" s="104"/>
      <c r="B475" s="180"/>
    </row>
    <row r="476" ht="15.75" customHeight="1">
      <c r="A476" s="104"/>
      <c r="B476" s="180"/>
    </row>
    <row r="477" ht="15.75" customHeight="1">
      <c r="A477" s="104"/>
      <c r="B477" s="180"/>
    </row>
    <row r="478" ht="15.75" customHeight="1">
      <c r="A478" s="104"/>
      <c r="B478" s="180"/>
    </row>
    <row r="479" ht="15.75" customHeight="1">
      <c r="A479" s="104"/>
      <c r="B479" s="180"/>
    </row>
    <row r="480" ht="15.75" customHeight="1">
      <c r="A480" s="104"/>
      <c r="B480" s="180"/>
    </row>
    <row r="481" ht="15.75" customHeight="1">
      <c r="A481" s="104"/>
      <c r="B481" s="180"/>
    </row>
    <row r="482" ht="15.75" customHeight="1">
      <c r="A482" s="104"/>
      <c r="B482" s="180"/>
    </row>
    <row r="483" ht="15.75" customHeight="1">
      <c r="A483" s="104"/>
      <c r="B483" s="180"/>
    </row>
    <row r="484" ht="15.75" customHeight="1">
      <c r="A484" s="104"/>
      <c r="B484" s="180"/>
    </row>
    <row r="485" ht="15.75" customHeight="1">
      <c r="A485" s="104"/>
      <c r="B485" s="180"/>
    </row>
    <row r="486" ht="15.75" customHeight="1">
      <c r="A486" s="104"/>
      <c r="B486" s="180"/>
    </row>
    <row r="487" ht="15.75" customHeight="1">
      <c r="A487" s="104"/>
      <c r="B487" s="180"/>
    </row>
    <row r="488" ht="15.75" customHeight="1">
      <c r="A488" s="104"/>
      <c r="B488" s="180"/>
    </row>
    <row r="489" ht="15.75" customHeight="1">
      <c r="A489" s="104"/>
      <c r="B489" s="180"/>
    </row>
    <row r="490" ht="15.75" customHeight="1">
      <c r="A490" s="104"/>
      <c r="B490" s="180"/>
    </row>
    <row r="491" ht="15.75" customHeight="1">
      <c r="A491" s="104"/>
      <c r="B491" s="180"/>
    </row>
    <row r="492" ht="15.75" customHeight="1">
      <c r="A492" s="104"/>
      <c r="B492" s="180"/>
    </row>
    <row r="493" ht="15.75" customHeight="1">
      <c r="A493" s="104"/>
      <c r="B493" s="180"/>
    </row>
    <row r="494" ht="15.75" customHeight="1">
      <c r="A494" s="104"/>
      <c r="B494" s="180"/>
    </row>
    <row r="495" ht="15.75" customHeight="1">
      <c r="A495" s="104"/>
      <c r="B495" s="180"/>
    </row>
    <row r="496" ht="15.75" customHeight="1">
      <c r="A496" s="104"/>
      <c r="B496" s="180"/>
    </row>
    <row r="497" ht="15.75" customHeight="1">
      <c r="A497" s="104"/>
      <c r="B497" s="180"/>
    </row>
    <row r="498" ht="15.75" customHeight="1">
      <c r="A498" s="104"/>
      <c r="B498" s="180"/>
    </row>
    <row r="499" ht="15.75" customHeight="1">
      <c r="A499" s="104"/>
      <c r="B499" s="180"/>
    </row>
    <row r="500" ht="15.75" customHeight="1">
      <c r="A500" s="104"/>
      <c r="B500" s="180"/>
    </row>
    <row r="501" ht="15.75" customHeight="1">
      <c r="A501" s="104"/>
      <c r="B501" s="180"/>
    </row>
    <row r="502" ht="15.75" customHeight="1">
      <c r="A502" s="104"/>
      <c r="B502" s="180"/>
    </row>
    <row r="503" ht="15.75" customHeight="1">
      <c r="A503" s="104"/>
      <c r="B503" s="180"/>
    </row>
    <row r="504" ht="15.75" customHeight="1">
      <c r="A504" s="104"/>
      <c r="B504" s="180"/>
    </row>
    <row r="505" ht="15.75" customHeight="1">
      <c r="A505" s="104"/>
      <c r="B505" s="180"/>
    </row>
    <row r="506" ht="15.75" customHeight="1">
      <c r="A506" s="104"/>
      <c r="B506" s="180"/>
    </row>
    <row r="507" ht="15.75" customHeight="1">
      <c r="A507" s="104"/>
      <c r="B507" s="180"/>
    </row>
    <row r="508" ht="15.75" customHeight="1">
      <c r="A508" s="104"/>
      <c r="B508" s="180"/>
    </row>
    <row r="509" ht="15.75" customHeight="1">
      <c r="A509" s="104"/>
      <c r="B509" s="180"/>
    </row>
    <row r="510" ht="15.75" customHeight="1">
      <c r="A510" s="104"/>
      <c r="B510" s="180"/>
    </row>
    <row r="511" ht="15.75" customHeight="1">
      <c r="A511" s="104"/>
      <c r="B511" s="180"/>
    </row>
    <row r="512" ht="15.75" customHeight="1">
      <c r="A512" s="104"/>
      <c r="B512" s="180"/>
    </row>
    <row r="513" ht="15.75" customHeight="1">
      <c r="A513" s="104"/>
      <c r="B513" s="180"/>
    </row>
    <row r="514" ht="15.75" customHeight="1">
      <c r="A514" s="104"/>
      <c r="B514" s="180"/>
    </row>
    <row r="515" ht="15.75" customHeight="1">
      <c r="A515" s="104"/>
      <c r="B515" s="180"/>
    </row>
    <row r="516" ht="15.75" customHeight="1">
      <c r="A516" s="104"/>
      <c r="B516" s="180"/>
    </row>
    <row r="517" ht="15.75" customHeight="1">
      <c r="A517" s="104"/>
      <c r="B517" s="180"/>
    </row>
    <row r="518" ht="15.75" customHeight="1">
      <c r="A518" s="104"/>
      <c r="B518" s="180"/>
    </row>
    <row r="519" ht="15.75" customHeight="1">
      <c r="A519" s="104"/>
      <c r="B519" s="180"/>
    </row>
    <row r="520" ht="15.75" customHeight="1">
      <c r="A520" s="104"/>
      <c r="B520" s="180"/>
    </row>
    <row r="521" ht="15.75" customHeight="1">
      <c r="A521" s="104"/>
      <c r="B521" s="180"/>
    </row>
    <row r="522" ht="15.75" customHeight="1">
      <c r="A522" s="104"/>
      <c r="B522" s="180"/>
    </row>
    <row r="523" ht="15.75" customHeight="1">
      <c r="A523" s="104"/>
      <c r="B523" s="180"/>
    </row>
    <row r="524" ht="15.75" customHeight="1">
      <c r="A524" s="104"/>
      <c r="B524" s="180"/>
    </row>
    <row r="525" ht="15.75" customHeight="1">
      <c r="A525" s="104"/>
      <c r="B525" s="180"/>
    </row>
    <row r="526" ht="15.75" customHeight="1">
      <c r="A526" s="104"/>
      <c r="B526" s="180"/>
    </row>
    <row r="527" ht="15.75" customHeight="1">
      <c r="A527" s="104"/>
      <c r="B527" s="180"/>
    </row>
    <row r="528" ht="15.75" customHeight="1">
      <c r="A528" s="104"/>
      <c r="B528" s="180"/>
    </row>
    <row r="529" ht="15.75" customHeight="1">
      <c r="A529" s="104"/>
      <c r="B529" s="180"/>
    </row>
    <row r="530" ht="15.75" customHeight="1">
      <c r="A530" s="104"/>
      <c r="B530" s="180"/>
    </row>
    <row r="531" ht="15.75" customHeight="1">
      <c r="A531" s="104"/>
      <c r="B531" s="180"/>
    </row>
    <row r="532" ht="15.75" customHeight="1">
      <c r="A532" s="104"/>
      <c r="B532" s="180"/>
    </row>
    <row r="533" ht="15.75" customHeight="1">
      <c r="A533" s="104"/>
      <c r="B533" s="180"/>
    </row>
    <row r="534" ht="15.75" customHeight="1">
      <c r="A534" s="104"/>
      <c r="B534" s="180"/>
    </row>
    <row r="535" ht="15.75" customHeight="1">
      <c r="A535" s="104"/>
      <c r="B535" s="180"/>
    </row>
    <row r="536" ht="15.75" customHeight="1">
      <c r="A536" s="104"/>
      <c r="B536" s="180"/>
    </row>
    <row r="537" ht="15.75" customHeight="1">
      <c r="A537" s="104"/>
      <c r="B537" s="180"/>
    </row>
    <row r="538" ht="15.75" customHeight="1">
      <c r="A538" s="104"/>
      <c r="B538" s="180"/>
    </row>
    <row r="539" ht="15.75" customHeight="1">
      <c r="A539" s="104"/>
      <c r="B539" s="180"/>
    </row>
    <row r="540" ht="15.75" customHeight="1">
      <c r="A540" s="104"/>
      <c r="B540" s="180"/>
    </row>
    <row r="541" ht="15.75" customHeight="1">
      <c r="A541" s="104"/>
      <c r="B541" s="180"/>
    </row>
    <row r="542" ht="15.75" customHeight="1">
      <c r="A542" s="104"/>
      <c r="B542" s="180"/>
    </row>
    <row r="543" ht="15.75" customHeight="1">
      <c r="A543" s="104"/>
      <c r="B543" s="180"/>
    </row>
    <row r="544" ht="15.75" customHeight="1">
      <c r="A544" s="104"/>
      <c r="B544" s="180"/>
    </row>
    <row r="545" ht="15.75" customHeight="1">
      <c r="A545" s="104"/>
      <c r="B545" s="180"/>
    </row>
    <row r="546" ht="15.75" customHeight="1">
      <c r="A546" s="104"/>
      <c r="B546" s="180"/>
    </row>
    <row r="547" ht="15.75" customHeight="1">
      <c r="A547" s="104"/>
      <c r="B547" s="180"/>
    </row>
    <row r="548" ht="15.75" customHeight="1">
      <c r="A548" s="104"/>
      <c r="B548" s="180"/>
    </row>
    <row r="549" ht="15.75" customHeight="1">
      <c r="A549" s="104"/>
      <c r="B549" s="180"/>
    </row>
    <row r="550" ht="15.75" customHeight="1">
      <c r="A550" s="104"/>
      <c r="B550" s="180"/>
    </row>
    <row r="551" ht="15.75" customHeight="1">
      <c r="A551" s="104"/>
      <c r="B551" s="180"/>
    </row>
    <row r="552" ht="15.75" customHeight="1">
      <c r="A552" s="104"/>
      <c r="B552" s="180"/>
    </row>
    <row r="553" ht="15.75" customHeight="1">
      <c r="A553" s="104"/>
      <c r="B553" s="180"/>
    </row>
    <row r="554" ht="15.75" customHeight="1">
      <c r="A554" s="104"/>
      <c r="B554" s="180"/>
    </row>
    <row r="555" ht="15.75" customHeight="1">
      <c r="A555" s="104"/>
      <c r="B555" s="180"/>
    </row>
    <row r="556" ht="15.75" customHeight="1">
      <c r="A556" s="104"/>
      <c r="B556" s="180"/>
    </row>
    <row r="557" ht="15.75" customHeight="1">
      <c r="A557" s="104"/>
      <c r="B557" s="180"/>
    </row>
    <row r="558" ht="15.75" customHeight="1">
      <c r="A558" s="104"/>
      <c r="B558" s="180"/>
    </row>
    <row r="559" ht="15.75" customHeight="1">
      <c r="A559" s="104"/>
      <c r="B559" s="180"/>
    </row>
    <row r="560" ht="15.75" customHeight="1">
      <c r="A560" s="104"/>
      <c r="B560" s="180"/>
    </row>
    <row r="561" ht="15.75" customHeight="1">
      <c r="A561" s="104"/>
      <c r="B561" s="180"/>
    </row>
    <row r="562" ht="15.75" customHeight="1">
      <c r="A562" s="104"/>
      <c r="B562" s="180"/>
    </row>
    <row r="563" ht="15.75" customHeight="1">
      <c r="A563" s="104"/>
      <c r="B563" s="180"/>
    </row>
    <row r="564" ht="15.75" customHeight="1">
      <c r="A564" s="104"/>
      <c r="B564" s="180"/>
    </row>
    <row r="565" ht="15.75" customHeight="1">
      <c r="A565" s="104"/>
      <c r="B565" s="180"/>
    </row>
    <row r="566" ht="15.75" customHeight="1">
      <c r="A566" s="104"/>
      <c r="B566" s="180"/>
    </row>
    <row r="567" ht="15.75" customHeight="1">
      <c r="A567" s="104"/>
      <c r="B567" s="180"/>
    </row>
    <row r="568" ht="15.75" customHeight="1">
      <c r="A568" s="104"/>
      <c r="B568" s="180"/>
    </row>
    <row r="569" ht="15.75" customHeight="1">
      <c r="A569" s="104"/>
      <c r="B569" s="180"/>
    </row>
    <row r="570" ht="15.75" customHeight="1">
      <c r="A570" s="104"/>
      <c r="B570" s="180"/>
    </row>
    <row r="571" ht="15.75" customHeight="1">
      <c r="A571" s="104"/>
      <c r="B571" s="180"/>
    </row>
    <row r="572" ht="15.75" customHeight="1">
      <c r="A572" s="104"/>
      <c r="B572" s="180"/>
    </row>
    <row r="573" ht="15.75" customHeight="1">
      <c r="A573" s="104"/>
      <c r="B573" s="180"/>
    </row>
    <row r="574" ht="15.75" customHeight="1">
      <c r="A574" s="104"/>
      <c r="B574" s="180"/>
    </row>
    <row r="575" ht="15.75" customHeight="1">
      <c r="A575" s="104"/>
      <c r="B575" s="180"/>
    </row>
    <row r="576" ht="15.75" customHeight="1">
      <c r="A576" s="104"/>
      <c r="B576" s="180"/>
    </row>
    <row r="577" ht="15.75" customHeight="1">
      <c r="A577" s="104"/>
      <c r="B577" s="180"/>
    </row>
    <row r="578" ht="15.75" customHeight="1">
      <c r="A578" s="104"/>
      <c r="B578" s="180"/>
    </row>
    <row r="579" ht="15.75" customHeight="1">
      <c r="A579" s="104"/>
      <c r="B579" s="180"/>
    </row>
    <row r="580" ht="15.75" customHeight="1">
      <c r="A580" s="104"/>
      <c r="B580" s="180"/>
    </row>
    <row r="581" ht="15.75" customHeight="1">
      <c r="A581" s="104"/>
      <c r="B581" s="180"/>
    </row>
    <row r="582" ht="15.75" customHeight="1">
      <c r="A582" s="104"/>
      <c r="B582" s="180"/>
    </row>
    <row r="583" ht="15.75" customHeight="1">
      <c r="A583" s="104"/>
      <c r="B583" s="180"/>
    </row>
    <row r="584" ht="15.75" customHeight="1">
      <c r="A584" s="104"/>
      <c r="B584" s="180"/>
    </row>
    <row r="585" ht="15.75" customHeight="1">
      <c r="A585" s="104"/>
      <c r="B585" s="180"/>
    </row>
    <row r="586" ht="15.75" customHeight="1">
      <c r="A586" s="104"/>
      <c r="B586" s="180"/>
    </row>
    <row r="587" ht="15.75" customHeight="1">
      <c r="A587" s="104"/>
      <c r="B587" s="180"/>
    </row>
    <row r="588" ht="15.75" customHeight="1">
      <c r="A588" s="104"/>
      <c r="B588" s="180"/>
    </row>
    <row r="589" ht="15.75" customHeight="1">
      <c r="A589" s="104"/>
      <c r="B589" s="180"/>
    </row>
    <row r="590" ht="15.75" customHeight="1">
      <c r="A590" s="104"/>
      <c r="B590" s="180"/>
    </row>
    <row r="591" ht="15.75" customHeight="1">
      <c r="A591" s="104"/>
      <c r="B591" s="180"/>
    </row>
    <row r="592" ht="15.75" customHeight="1">
      <c r="A592" s="104"/>
      <c r="B592" s="180"/>
    </row>
    <row r="593" ht="15.75" customHeight="1">
      <c r="A593" s="104"/>
      <c r="B593" s="180"/>
    </row>
    <row r="594" ht="15.75" customHeight="1">
      <c r="A594" s="104"/>
      <c r="B594" s="180"/>
    </row>
    <row r="595" ht="15.75" customHeight="1">
      <c r="A595" s="104"/>
      <c r="B595" s="180"/>
    </row>
    <row r="596" ht="15.75" customHeight="1">
      <c r="A596" s="104"/>
      <c r="B596" s="180"/>
    </row>
    <row r="597" ht="15.75" customHeight="1">
      <c r="A597" s="104"/>
      <c r="B597" s="180"/>
    </row>
    <row r="598" ht="15.75" customHeight="1">
      <c r="A598" s="104"/>
      <c r="B598" s="180"/>
    </row>
    <row r="599" ht="15.75" customHeight="1">
      <c r="A599" s="104"/>
      <c r="B599" s="180"/>
    </row>
    <row r="600" ht="15.75" customHeight="1">
      <c r="A600" s="104"/>
      <c r="B600" s="180"/>
    </row>
    <row r="601" ht="15.75" customHeight="1">
      <c r="A601" s="104"/>
      <c r="B601" s="180"/>
    </row>
    <row r="602" ht="15.75" customHeight="1">
      <c r="A602" s="104"/>
      <c r="B602" s="180"/>
    </row>
    <row r="603" ht="15.75" customHeight="1">
      <c r="A603" s="104"/>
      <c r="B603" s="180"/>
    </row>
    <row r="604" ht="15.75" customHeight="1">
      <c r="A604" s="104"/>
      <c r="B604" s="180"/>
    </row>
    <row r="605" ht="15.75" customHeight="1">
      <c r="A605" s="104"/>
      <c r="B605" s="180"/>
    </row>
    <row r="606" ht="15.75" customHeight="1">
      <c r="A606" s="104"/>
      <c r="B606" s="180"/>
    </row>
    <row r="607" ht="15.75" customHeight="1">
      <c r="A607" s="104"/>
      <c r="B607" s="180"/>
    </row>
    <row r="608" ht="15.75" customHeight="1">
      <c r="A608" s="104"/>
      <c r="B608" s="180"/>
    </row>
    <row r="609" ht="15.75" customHeight="1">
      <c r="A609" s="104"/>
      <c r="B609" s="180"/>
    </row>
    <row r="610" ht="15.75" customHeight="1">
      <c r="A610" s="104"/>
      <c r="B610" s="180"/>
    </row>
    <row r="611" ht="15.75" customHeight="1">
      <c r="A611" s="104"/>
      <c r="B611" s="180"/>
    </row>
    <row r="612" ht="15.75" customHeight="1">
      <c r="A612" s="104"/>
      <c r="B612" s="180"/>
    </row>
    <row r="613" ht="15.75" customHeight="1">
      <c r="A613" s="104"/>
      <c r="B613" s="180"/>
    </row>
    <row r="614" ht="15.75" customHeight="1">
      <c r="A614" s="104"/>
      <c r="B614" s="180"/>
    </row>
    <row r="615" ht="15.75" customHeight="1">
      <c r="A615" s="104"/>
      <c r="B615" s="180"/>
    </row>
    <row r="616" ht="15.75" customHeight="1">
      <c r="A616" s="104"/>
      <c r="B616" s="180"/>
    </row>
    <row r="617" ht="15.75" customHeight="1">
      <c r="A617" s="104"/>
      <c r="B617" s="180"/>
    </row>
    <row r="618" ht="15.75" customHeight="1">
      <c r="A618" s="104"/>
      <c r="B618" s="180"/>
    </row>
    <row r="619" ht="15.75" customHeight="1">
      <c r="A619" s="104"/>
      <c r="B619" s="180"/>
    </row>
    <row r="620" ht="15.75" customHeight="1">
      <c r="A620" s="104"/>
      <c r="B620" s="180"/>
    </row>
    <row r="621" ht="15.75" customHeight="1">
      <c r="A621" s="104"/>
      <c r="B621" s="180"/>
    </row>
    <row r="622" ht="15.75" customHeight="1">
      <c r="A622" s="104"/>
      <c r="B622" s="180"/>
    </row>
    <row r="623" ht="15.75" customHeight="1">
      <c r="A623" s="104"/>
      <c r="B623" s="180"/>
    </row>
    <row r="624" ht="15.75" customHeight="1">
      <c r="A624" s="104"/>
      <c r="B624" s="180"/>
    </row>
    <row r="625" ht="15.75" customHeight="1">
      <c r="A625" s="104"/>
      <c r="B625" s="180"/>
    </row>
    <row r="626" ht="15.75" customHeight="1">
      <c r="A626" s="104"/>
      <c r="B626" s="180"/>
    </row>
    <row r="627" ht="15.75" customHeight="1">
      <c r="A627" s="104"/>
      <c r="B627" s="180"/>
    </row>
    <row r="628" ht="15.75" customHeight="1">
      <c r="A628" s="104"/>
      <c r="B628" s="180"/>
    </row>
    <row r="629" ht="15.75" customHeight="1">
      <c r="A629" s="104"/>
      <c r="B629" s="180"/>
    </row>
    <row r="630" ht="15.75" customHeight="1">
      <c r="A630" s="104"/>
      <c r="B630" s="180"/>
    </row>
    <row r="631" ht="15.75" customHeight="1">
      <c r="A631" s="104"/>
      <c r="B631" s="180"/>
    </row>
    <row r="632" ht="15.75" customHeight="1">
      <c r="A632" s="104"/>
      <c r="B632" s="180"/>
    </row>
    <row r="633" ht="15.75" customHeight="1">
      <c r="A633" s="104"/>
      <c r="B633" s="180"/>
    </row>
    <row r="634" ht="15.75" customHeight="1">
      <c r="A634" s="104"/>
      <c r="B634" s="180"/>
    </row>
    <row r="635" ht="15.75" customHeight="1">
      <c r="A635" s="104"/>
      <c r="B635" s="180"/>
    </row>
    <row r="636" ht="15.75" customHeight="1">
      <c r="A636" s="104"/>
      <c r="B636" s="180"/>
    </row>
    <row r="637" ht="15.75" customHeight="1">
      <c r="A637" s="104"/>
      <c r="B637" s="180"/>
    </row>
    <row r="638" ht="15.75" customHeight="1">
      <c r="A638" s="104"/>
      <c r="B638" s="180"/>
    </row>
    <row r="639" ht="15.75" customHeight="1">
      <c r="A639" s="104"/>
      <c r="B639" s="180"/>
    </row>
    <row r="640" ht="15.75" customHeight="1">
      <c r="A640" s="104"/>
      <c r="B640" s="180"/>
    </row>
    <row r="641" ht="15.75" customHeight="1">
      <c r="A641" s="104"/>
      <c r="B641" s="180"/>
    </row>
    <row r="642" ht="15.75" customHeight="1">
      <c r="A642" s="104"/>
      <c r="B642" s="180"/>
    </row>
    <row r="643" ht="15.75" customHeight="1">
      <c r="A643" s="104"/>
      <c r="B643" s="180"/>
    </row>
    <row r="644" ht="15.75" customHeight="1">
      <c r="A644" s="104"/>
      <c r="B644" s="180"/>
    </row>
    <row r="645" ht="15.75" customHeight="1">
      <c r="A645" s="104"/>
      <c r="B645" s="180"/>
    </row>
    <row r="646" ht="15.75" customHeight="1">
      <c r="A646" s="104"/>
      <c r="B646" s="180"/>
    </row>
    <row r="647" ht="15.75" customHeight="1">
      <c r="A647" s="104"/>
      <c r="B647" s="180"/>
    </row>
    <row r="648" ht="15.75" customHeight="1">
      <c r="A648" s="104"/>
      <c r="B648" s="180"/>
    </row>
    <row r="649" ht="15.75" customHeight="1">
      <c r="A649" s="104"/>
      <c r="B649" s="180"/>
    </row>
    <row r="650" ht="15.75" customHeight="1">
      <c r="A650" s="104"/>
      <c r="B650" s="180"/>
    </row>
    <row r="651" ht="15.75" customHeight="1">
      <c r="A651" s="104"/>
      <c r="B651" s="180"/>
    </row>
    <row r="652" ht="15.75" customHeight="1">
      <c r="A652" s="104"/>
      <c r="B652" s="180"/>
    </row>
    <row r="653" ht="15.75" customHeight="1">
      <c r="A653" s="104"/>
      <c r="B653" s="180"/>
    </row>
    <row r="654" ht="15.75" customHeight="1">
      <c r="A654" s="104"/>
      <c r="B654" s="180"/>
    </row>
    <row r="655" ht="15.75" customHeight="1">
      <c r="A655" s="104"/>
      <c r="B655" s="180"/>
    </row>
    <row r="656" ht="15.75" customHeight="1">
      <c r="A656" s="104"/>
      <c r="B656" s="180"/>
    </row>
    <row r="657" ht="15.75" customHeight="1">
      <c r="A657" s="104"/>
      <c r="B657" s="180"/>
    </row>
    <row r="658" ht="15.75" customHeight="1">
      <c r="A658" s="104"/>
      <c r="B658" s="180"/>
    </row>
    <row r="659" ht="15.75" customHeight="1">
      <c r="A659" s="104"/>
      <c r="B659" s="180"/>
    </row>
    <row r="660" ht="15.75" customHeight="1">
      <c r="A660" s="104"/>
      <c r="B660" s="180"/>
    </row>
    <row r="661" ht="15.75" customHeight="1">
      <c r="A661" s="104"/>
      <c r="B661" s="180"/>
    </row>
    <row r="662" ht="15.75" customHeight="1">
      <c r="A662" s="104"/>
      <c r="B662" s="180"/>
    </row>
    <row r="663" ht="15.75" customHeight="1">
      <c r="A663" s="104"/>
      <c r="B663" s="180"/>
    </row>
    <row r="664" ht="15.75" customHeight="1">
      <c r="A664" s="104"/>
      <c r="B664" s="180"/>
    </row>
    <row r="665" ht="15.75" customHeight="1">
      <c r="A665" s="104"/>
      <c r="B665" s="180"/>
    </row>
    <row r="666" ht="15.75" customHeight="1">
      <c r="A666" s="104"/>
      <c r="B666" s="180"/>
    </row>
    <row r="667" ht="15.75" customHeight="1">
      <c r="A667" s="104"/>
      <c r="B667" s="180"/>
    </row>
    <row r="668" ht="15.75" customHeight="1">
      <c r="A668" s="104"/>
      <c r="B668" s="180"/>
    </row>
    <row r="669" ht="15.75" customHeight="1">
      <c r="A669" s="104"/>
      <c r="B669" s="180"/>
    </row>
    <row r="670" ht="15.75" customHeight="1">
      <c r="A670" s="104"/>
      <c r="B670" s="180"/>
    </row>
    <row r="671" ht="15.75" customHeight="1">
      <c r="A671" s="104"/>
      <c r="B671" s="180"/>
    </row>
    <row r="672" ht="15.75" customHeight="1">
      <c r="A672" s="104"/>
      <c r="B672" s="180"/>
    </row>
    <row r="673" ht="15.75" customHeight="1">
      <c r="A673" s="104"/>
      <c r="B673" s="180"/>
    </row>
    <row r="674" ht="15.75" customHeight="1">
      <c r="A674" s="104"/>
      <c r="B674" s="180"/>
    </row>
    <row r="675" ht="15.75" customHeight="1">
      <c r="A675" s="104"/>
      <c r="B675" s="180"/>
    </row>
    <row r="676" ht="15.75" customHeight="1">
      <c r="A676" s="104"/>
      <c r="B676" s="180"/>
    </row>
    <row r="677" ht="15.75" customHeight="1">
      <c r="A677" s="104"/>
      <c r="B677" s="180"/>
    </row>
    <row r="678" ht="15.75" customHeight="1">
      <c r="A678" s="104"/>
      <c r="B678" s="180"/>
    </row>
    <row r="679" ht="15.75" customHeight="1">
      <c r="A679" s="104"/>
      <c r="B679" s="180"/>
    </row>
    <row r="680" ht="15.75" customHeight="1">
      <c r="A680" s="104"/>
      <c r="B680" s="180"/>
    </row>
    <row r="681" ht="15.75" customHeight="1">
      <c r="A681" s="104"/>
      <c r="B681" s="180"/>
    </row>
    <row r="682" ht="15.75" customHeight="1">
      <c r="A682" s="104"/>
      <c r="B682" s="180"/>
    </row>
    <row r="683" ht="15.75" customHeight="1">
      <c r="A683" s="104"/>
      <c r="B683" s="180"/>
    </row>
    <row r="684" ht="15.75" customHeight="1">
      <c r="A684" s="104"/>
      <c r="B684" s="180"/>
    </row>
    <row r="685" ht="15.75" customHeight="1">
      <c r="A685" s="104"/>
      <c r="B685" s="180"/>
    </row>
    <row r="686" ht="15.75" customHeight="1">
      <c r="A686" s="104"/>
      <c r="B686" s="180"/>
    </row>
    <row r="687" ht="15.75" customHeight="1">
      <c r="A687" s="104"/>
      <c r="B687" s="180"/>
    </row>
    <row r="688" ht="15.75" customHeight="1">
      <c r="A688" s="104"/>
      <c r="B688" s="180"/>
    </row>
    <row r="689" ht="15.75" customHeight="1">
      <c r="A689" s="104"/>
      <c r="B689" s="180"/>
    </row>
    <row r="690" ht="15.75" customHeight="1">
      <c r="A690" s="104"/>
      <c r="B690" s="180"/>
    </row>
    <row r="691" ht="15.75" customHeight="1">
      <c r="A691" s="104"/>
      <c r="B691" s="180"/>
    </row>
    <row r="692" ht="15.75" customHeight="1">
      <c r="A692" s="104"/>
      <c r="B692" s="180"/>
    </row>
    <row r="693" ht="15.75" customHeight="1">
      <c r="A693" s="104"/>
      <c r="B693" s="180"/>
    </row>
    <row r="694" ht="15.75" customHeight="1">
      <c r="A694" s="104"/>
      <c r="B694" s="180"/>
    </row>
    <row r="695" ht="15.75" customHeight="1">
      <c r="A695" s="104"/>
      <c r="B695" s="180"/>
    </row>
    <row r="696" ht="15.75" customHeight="1">
      <c r="A696" s="104"/>
      <c r="B696" s="180"/>
    </row>
    <row r="697" ht="15.75" customHeight="1">
      <c r="A697" s="104"/>
      <c r="B697" s="180"/>
    </row>
    <row r="698" ht="15.75" customHeight="1">
      <c r="A698" s="104"/>
      <c r="B698" s="180"/>
    </row>
    <row r="699" ht="15.75" customHeight="1">
      <c r="A699" s="104"/>
      <c r="B699" s="180"/>
    </row>
    <row r="700" ht="15.75" customHeight="1">
      <c r="A700" s="104"/>
      <c r="B700" s="180"/>
    </row>
    <row r="701" ht="15.75" customHeight="1">
      <c r="A701" s="104"/>
      <c r="B701" s="180"/>
    </row>
    <row r="702" ht="15.75" customHeight="1">
      <c r="A702" s="104"/>
      <c r="B702" s="180"/>
    </row>
    <row r="703" ht="15.75" customHeight="1">
      <c r="A703" s="104"/>
      <c r="B703" s="180"/>
    </row>
    <row r="704" ht="15.75" customHeight="1">
      <c r="A704" s="104"/>
      <c r="B704" s="180"/>
    </row>
    <row r="705" ht="15.75" customHeight="1">
      <c r="A705" s="104"/>
      <c r="B705" s="180"/>
    </row>
    <row r="706" ht="15.75" customHeight="1">
      <c r="A706" s="104"/>
      <c r="B706" s="180"/>
    </row>
    <row r="707" ht="15.75" customHeight="1">
      <c r="A707" s="104"/>
      <c r="B707" s="180"/>
    </row>
    <row r="708" ht="15.75" customHeight="1">
      <c r="A708" s="104"/>
      <c r="B708" s="180"/>
    </row>
    <row r="709" ht="15.75" customHeight="1">
      <c r="A709" s="104"/>
      <c r="B709" s="180"/>
    </row>
    <row r="710" ht="15.75" customHeight="1">
      <c r="A710" s="104"/>
      <c r="B710" s="180"/>
    </row>
    <row r="711" ht="15.75" customHeight="1">
      <c r="A711" s="104"/>
      <c r="B711" s="180"/>
    </row>
    <row r="712" ht="15.75" customHeight="1">
      <c r="A712" s="104"/>
      <c r="B712" s="180"/>
    </row>
    <row r="713" ht="15.75" customHeight="1">
      <c r="A713" s="104"/>
      <c r="B713" s="180"/>
    </row>
    <row r="714" ht="15.75" customHeight="1">
      <c r="A714" s="104"/>
      <c r="B714" s="180"/>
    </row>
    <row r="715" ht="15.75" customHeight="1">
      <c r="A715" s="104"/>
      <c r="B715" s="180"/>
    </row>
    <row r="716" ht="15.75" customHeight="1">
      <c r="A716" s="104"/>
      <c r="B716" s="180"/>
    </row>
    <row r="717" ht="15.75" customHeight="1">
      <c r="A717" s="104"/>
      <c r="B717" s="180"/>
    </row>
    <row r="718" ht="15.75" customHeight="1">
      <c r="A718" s="104"/>
      <c r="B718" s="180"/>
    </row>
    <row r="719" ht="15.75" customHeight="1">
      <c r="A719" s="104"/>
      <c r="B719" s="180"/>
    </row>
    <row r="720" ht="15.75" customHeight="1">
      <c r="A720" s="104"/>
      <c r="B720" s="180"/>
    </row>
    <row r="721" ht="15.75" customHeight="1">
      <c r="A721" s="104"/>
      <c r="B721" s="180"/>
    </row>
    <row r="722" ht="15.75" customHeight="1">
      <c r="A722" s="104"/>
      <c r="B722" s="180"/>
    </row>
    <row r="723" ht="15.75" customHeight="1">
      <c r="A723" s="104"/>
      <c r="B723" s="180"/>
    </row>
    <row r="724" ht="15.75" customHeight="1">
      <c r="A724" s="104"/>
      <c r="B724" s="180"/>
    </row>
    <row r="725" ht="15.75" customHeight="1">
      <c r="A725" s="104"/>
      <c r="B725" s="180"/>
    </row>
    <row r="726" ht="15.75" customHeight="1">
      <c r="A726" s="104"/>
      <c r="B726" s="180"/>
    </row>
    <row r="727" ht="15.75" customHeight="1">
      <c r="A727" s="104"/>
      <c r="B727" s="180"/>
    </row>
    <row r="728" ht="15.75" customHeight="1">
      <c r="A728" s="104"/>
      <c r="B728" s="180"/>
    </row>
    <row r="729" ht="15.75" customHeight="1">
      <c r="A729" s="104"/>
      <c r="B729" s="180"/>
    </row>
    <row r="730" ht="15.75" customHeight="1">
      <c r="A730" s="104"/>
      <c r="B730" s="180"/>
    </row>
    <row r="731" ht="15.75" customHeight="1">
      <c r="A731" s="104"/>
      <c r="B731" s="180"/>
    </row>
    <row r="732" ht="15.75" customHeight="1">
      <c r="A732" s="104"/>
      <c r="B732" s="180"/>
    </row>
    <row r="733" ht="15.75" customHeight="1">
      <c r="A733" s="104"/>
      <c r="B733" s="180"/>
    </row>
    <row r="734" ht="15.75" customHeight="1">
      <c r="A734" s="104"/>
      <c r="B734" s="180"/>
    </row>
    <row r="735" ht="15.75" customHeight="1">
      <c r="A735" s="104"/>
      <c r="B735" s="180"/>
    </row>
    <row r="736" ht="15.75" customHeight="1">
      <c r="A736" s="104"/>
      <c r="B736" s="180"/>
    </row>
    <row r="737" ht="15.75" customHeight="1">
      <c r="A737" s="104"/>
      <c r="B737" s="180"/>
    </row>
    <row r="738" ht="15.75" customHeight="1">
      <c r="A738" s="104"/>
      <c r="B738" s="180"/>
    </row>
    <row r="739" ht="15.75" customHeight="1">
      <c r="A739" s="104"/>
      <c r="B739" s="180"/>
    </row>
    <row r="740" ht="15.75" customHeight="1">
      <c r="A740" s="104"/>
      <c r="B740" s="180"/>
    </row>
    <row r="741" ht="15.75" customHeight="1">
      <c r="A741" s="104"/>
      <c r="B741" s="180"/>
    </row>
    <row r="742" ht="15.75" customHeight="1">
      <c r="A742" s="104"/>
      <c r="B742" s="180"/>
    </row>
    <row r="743" ht="15.75" customHeight="1">
      <c r="A743" s="104"/>
      <c r="B743" s="180"/>
    </row>
    <row r="744" ht="15.75" customHeight="1">
      <c r="A744" s="104"/>
      <c r="B744" s="180"/>
    </row>
    <row r="745" ht="15.75" customHeight="1">
      <c r="A745" s="104"/>
      <c r="B745" s="180"/>
    </row>
    <row r="746" ht="15.75" customHeight="1">
      <c r="A746" s="104"/>
      <c r="B746" s="180"/>
    </row>
    <row r="747" ht="15.75" customHeight="1">
      <c r="A747" s="104"/>
      <c r="B747" s="180"/>
    </row>
    <row r="748" ht="15.75" customHeight="1">
      <c r="A748" s="104"/>
      <c r="B748" s="180"/>
    </row>
    <row r="749" ht="15.75" customHeight="1">
      <c r="A749" s="104"/>
      <c r="B749" s="180"/>
    </row>
    <row r="750" ht="15.75" customHeight="1">
      <c r="A750" s="104"/>
      <c r="B750" s="180"/>
    </row>
    <row r="751" ht="15.75" customHeight="1">
      <c r="A751" s="104"/>
      <c r="B751" s="180"/>
    </row>
    <row r="752" ht="15.75" customHeight="1">
      <c r="A752" s="104"/>
      <c r="B752" s="180"/>
    </row>
    <row r="753" ht="15.75" customHeight="1">
      <c r="A753" s="104"/>
      <c r="B753" s="180"/>
    </row>
    <row r="754" ht="15.75" customHeight="1">
      <c r="A754" s="104"/>
      <c r="B754" s="180"/>
    </row>
    <row r="755" ht="15.75" customHeight="1">
      <c r="A755" s="104"/>
      <c r="B755" s="180"/>
    </row>
    <row r="756" ht="15.75" customHeight="1">
      <c r="A756" s="104"/>
      <c r="B756" s="180"/>
    </row>
    <row r="757" ht="15.75" customHeight="1">
      <c r="A757" s="104"/>
      <c r="B757" s="180"/>
    </row>
    <row r="758" ht="15.75" customHeight="1">
      <c r="A758" s="104"/>
      <c r="B758" s="180"/>
    </row>
    <row r="759" ht="15.75" customHeight="1">
      <c r="A759" s="104"/>
      <c r="B759" s="180"/>
    </row>
    <row r="760" ht="15.75" customHeight="1">
      <c r="A760" s="104"/>
      <c r="B760" s="180"/>
    </row>
    <row r="761" ht="15.75" customHeight="1">
      <c r="A761" s="104"/>
      <c r="B761" s="180"/>
    </row>
    <row r="762" ht="15.75" customHeight="1">
      <c r="A762" s="104"/>
      <c r="B762" s="180"/>
    </row>
    <row r="763" ht="15.75" customHeight="1">
      <c r="A763" s="104"/>
      <c r="B763" s="180"/>
    </row>
    <row r="764" ht="15.75" customHeight="1">
      <c r="A764" s="104"/>
      <c r="B764" s="180"/>
    </row>
    <row r="765" ht="15.75" customHeight="1">
      <c r="A765" s="104"/>
      <c r="B765" s="180"/>
    </row>
    <row r="766" ht="15.75" customHeight="1">
      <c r="A766" s="104"/>
      <c r="B766" s="180"/>
    </row>
    <row r="767" ht="15.75" customHeight="1">
      <c r="A767" s="104"/>
      <c r="B767" s="180"/>
    </row>
    <row r="768" ht="15.75" customHeight="1">
      <c r="A768" s="104"/>
      <c r="B768" s="180"/>
    </row>
    <row r="769" ht="15.75" customHeight="1">
      <c r="A769" s="104"/>
      <c r="B769" s="180"/>
    </row>
    <row r="770" ht="15.75" customHeight="1">
      <c r="A770" s="104"/>
      <c r="B770" s="180"/>
    </row>
    <row r="771" ht="15.75" customHeight="1">
      <c r="A771" s="104"/>
      <c r="B771" s="180"/>
    </row>
    <row r="772" ht="15.75" customHeight="1">
      <c r="A772" s="104"/>
      <c r="B772" s="180"/>
    </row>
    <row r="773" ht="15.75" customHeight="1">
      <c r="A773" s="104"/>
      <c r="B773" s="180"/>
    </row>
    <row r="774" ht="15.75" customHeight="1">
      <c r="A774" s="104"/>
      <c r="B774" s="180"/>
    </row>
    <row r="775" ht="15.75" customHeight="1">
      <c r="A775" s="104"/>
      <c r="B775" s="180"/>
    </row>
    <row r="776" ht="15.75" customHeight="1">
      <c r="A776" s="104"/>
      <c r="B776" s="180"/>
    </row>
    <row r="777" ht="15.75" customHeight="1">
      <c r="A777" s="104"/>
      <c r="B777" s="180"/>
    </row>
    <row r="778" ht="15.75" customHeight="1">
      <c r="A778" s="104"/>
      <c r="B778" s="180"/>
    </row>
    <row r="779" ht="15.75" customHeight="1">
      <c r="A779" s="104"/>
      <c r="B779" s="180"/>
    </row>
    <row r="780" ht="15.75" customHeight="1">
      <c r="A780" s="104"/>
      <c r="B780" s="180"/>
    </row>
    <row r="781" ht="15.75" customHeight="1">
      <c r="A781" s="104"/>
      <c r="B781" s="180"/>
    </row>
    <row r="782" ht="15.75" customHeight="1">
      <c r="A782" s="104"/>
      <c r="B782" s="180"/>
    </row>
    <row r="783" ht="15.75" customHeight="1">
      <c r="A783" s="104"/>
      <c r="B783" s="180"/>
    </row>
    <row r="784" ht="15.75" customHeight="1">
      <c r="A784" s="104"/>
      <c r="B784" s="180"/>
    </row>
    <row r="785" ht="15.75" customHeight="1">
      <c r="A785" s="104"/>
      <c r="B785" s="180"/>
    </row>
    <row r="786" ht="15.75" customHeight="1">
      <c r="A786" s="104"/>
      <c r="B786" s="180"/>
    </row>
    <row r="787" ht="15.75" customHeight="1">
      <c r="A787" s="104"/>
      <c r="B787" s="180"/>
    </row>
    <row r="788" ht="15.75" customHeight="1">
      <c r="A788" s="104"/>
      <c r="B788" s="180"/>
    </row>
    <row r="789" ht="15.75" customHeight="1">
      <c r="A789" s="104"/>
      <c r="B789" s="180"/>
    </row>
    <row r="790" ht="15.75" customHeight="1">
      <c r="A790" s="104"/>
      <c r="B790" s="180"/>
    </row>
    <row r="791" ht="15.75" customHeight="1">
      <c r="A791" s="104"/>
      <c r="B791" s="180"/>
    </row>
    <row r="792" ht="15.75" customHeight="1">
      <c r="A792" s="104"/>
      <c r="B792" s="180"/>
    </row>
    <row r="793" ht="15.75" customHeight="1">
      <c r="A793" s="104"/>
      <c r="B793" s="180"/>
    </row>
    <row r="794" ht="15.75" customHeight="1">
      <c r="A794" s="104"/>
      <c r="B794" s="180"/>
    </row>
    <row r="795" ht="15.75" customHeight="1">
      <c r="A795" s="104"/>
      <c r="B795" s="180"/>
    </row>
    <row r="796" ht="15.75" customHeight="1">
      <c r="A796" s="104"/>
      <c r="B796" s="180"/>
    </row>
    <row r="797" ht="15.75" customHeight="1">
      <c r="A797" s="104"/>
      <c r="B797" s="180"/>
    </row>
    <row r="798" ht="15.75" customHeight="1">
      <c r="A798" s="104"/>
      <c r="B798" s="180"/>
    </row>
    <row r="799" ht="15.75" customHeight="1">
      <c r="A799" s="104"/>
      <c r="B799" s="180"/>
    </row>
    <row r="800" ht="15.75" customHeight="1">
      <c r="A800" s="104"/>
      <c r="B800" s="180"/>
    </row>
    <row r="801" ht="15.75" customHeight="1">
      <c r="A801" s="104"/>
      <c r="B801" s="180"/>
    </row>
    <row r="802" ht="15.75" customHeight="1">
      <c r="A802" s="104"/>
      <c r="B802" s="180"/>
    </row>
    <row r="803" ht="15.75" customHeight="1">
      <c r="A803" s="104"/>
      <c r="B803" s="180"/>
    </row>
    <row r="804" ht="15.75" customHeight="1">
      <c r="A804" s="104"/>
      <c r="B804" s="180"/>
    </row>
    <row r="805" ht="15.75" customHeight="1">
      <c r="A805" s="104"/>
      <c r="B805" s="180"/>
    </row>
    <row r="806" ht="15.75" customHeight="1">
      <c r="A806" s="104"/>
      <c r="B806" s="180"/>
    </row>
    <row r="807" ht="15.75" customHeight="1">
      <c r="A807" s="104"/>
      <c r="B807" s="180"/>
    </row>
    <row r="808" ht="15.75" customHeight="1">
      <c r="A808" s="104"/>
      <c r="B808" s="180"/>
    </row>
    <row r="809" ht="15.75" customHeight="1">
      <c r="A809" s="104"/>
      <c r="B809" s="180"/>
    </row>
    <row r="810" ht="15.75" customHeight="1">
      <c r="A810" s="104"/>
      <c r="B810" s="180"/>
    </row>
    <row r="811" ht="15.75" customHeight="1">
      <c r="A811" s="104"/>
      <c r="B811" s="180"/>
    </row>
    <row r="812" ht="15.75" customHeight="1">
      <c r="A812" s="104"/>
      <c r="B812" s="180"/>
    </row>
    <row r="813" ht="15.75" customHeight="1">
      <c r="A813" s="104"/>
      <c r="B813" s="180"/>
    </row>
    <row r="814" ht="15.75" customHeight="1">
      <c r="A814" s="104"/>
      <c r="B814" s="180"/>
    </row>
    <row r="815" ht="15.75" customHeight="1">
      <c r="A815" s="104"/>
      <c r="B815" s="180"/>
    </row>
    <row r="816" ht="15.75" customHeight="1">
      <c r="A816" s="104"/>
      <c r="B816" s="180"/>
    </row>
    <row r="817" ht="15.75" customHeight="1">
      <c r="A817" s="104"/>
      <c r="B817" s="180"/>
    </row>
    <row r="818" ht="15.75" customHeight="1">
      <c r="A818" s="104"/>
      <c r="B818" s="180"/>
    </row>
    <row r="819" ht="15.75" customHeight="1">
      <c r="A819" s="104"/>
      <c r="B819" s="180"/>
    </row>
    <row r="820" ht="15.75" customHeight="1">
      <c r="A820" s="104"/>
      <c r="B820" s="180"/>
    </row>
    <row r="821" ht="15.75" customHeight="1">
      <c r="A821" s="104"/>
      <c r="B821" s="180"/>
    </row>
    <row r="822" ht="15.75" customHeight="1">
      <c r="A822" s="104"/>
      <c r="B822" s="180"/>
    </row>
    <row r="823" ht="15.75" customHeight="1">
      <c r="A823" s="104"/>
      <c r="B823" s="180"/>
    </row>
    <row r="824" ht="15.75" customHeight="1">
      <c r="A824" s="104"/>
      <c r="B824" s="180"/>
    </row>
    <row r="825" ht="15.75" customHeight="1">
      <c r="A825" s="104"/>
      <c r="B825" s="180"/>
    </row>
    <row r="826" ht="15.75" customHeight="1">
      <c r="A826" s="104"/>
      <c r="B826" s="180"/>
    </row>
    <row r="827" ht="15.75" customHeight="1">
      <c r="A827" s="104"/>
      <c r="B827" s="180"/>
    </row>
    <row r="828" ht="15.75" customHeight="1">
      <c r="A828" s="104"/>
      <c r="B828" s="180"/>
    </row>
    <row r="829" ht="15.75" customHeight="1">
      <c r="A829" s="104"/>
      <c r="B829" s="180"/>
    </row>
    <row r="830" ht="15.75" customHeight="1">
      <c r="A830" s="104"/>
      <c r="B830" s="180"/>
    </row>
    <row r="831" ht="15.75" customHeight="1">
      <c r="A831" s="104"/>
      <c r="B831" s="180"/>
    </row>
    <row r="832" ht="15.75" customHeight="1">
      <c r="A832" s="104"/>
      <c r="B832" s="180"/>
    </row>
    <row r="833" ht="15.75" customHeight="1">
      <c r="A833" s="104"/>
      <c r="B833" s="180"/>
    </row>
    <row r="834" ht="15.75" customHeight="1">
      <c r="A834" s="104"/>
      <c r="B834" s="180"/>
    </row>
    <row r="835" ht="15.75" customHeight="1">
      <c r="A835" s="104"/>
      <c r="B835" s="180"/>
    </row>
    <row r="836" ht="15.75" customHeight="1">
      <c r="A836" s="104"/>
      <c r="B836" s="180"/>
    </row>
    <row r="837" ht="15.75" customHeight="1">
      <c r="A837" s="104"/>
      <c r="B837" s="180"/>
    </row>
    <row r="838" ht="15.75" customHeight="1">
      <c r="A838" s="104"/>
      <c r="B838" s="180"/>
    </row>
    <row r="839" ht="15.75" customHeight="1">
      <c r="A839" s="104"/>
      <c r="B839" s="180"/>
    </row>
    <row r="840" ht="15.75" customHeight="1">
      <c r="A840" s="104"/>
      <c r="B840" s="180"/>
    </row>
    <row r="841" ht="15.75" customHeight="1">
      <c r="A841" s="104"/>
      <c r="B841" s="180"/>
    </row>
    <row r="842" ht="15.75" customHeight="1">
      <c r="A842" s="104"/>
      <c r="B842" s="180"/>
    </row>
    <row r="843" ht="15.75" customHeight="1">
      <c r="A843" s="104"/>
      <c r="B843" s="180"/>
    </row>
    <row r="844" ht="15.75" customHeight="1">
      <c r="A844" s="104"/>
      <c r="B844" s="180"/>
    </row>
    <row r="845" ht="15.75" customHeight="1">
      <c r="A845" s="104"/>
      <c r="B845" s="180"/>
    </row>
    <row r="846" ht="15.75" customHeight="1">
      <c r="A846" s="104"/>
      <c r="B846" s="180"/>
    </row>
    <row r="847" ht="15.75" customHeight="1">
      <c r="A847" s="104"/>
      <c r="B847" s="180"/>
    </row>
    <row r="848" ht="15.75" customHeight="1">
      <c r="A848" s="104"/>
      <c r="B848" s="180"/>
    </row>
    <row r="849" ht="15.75" customHeight="1">
      <c r="A849" s="104"/>
      <c r="B849" s="180"/>
    </row>
    <row r="850" ht="15.75" customHeight="1">
      <c r="A850" s="104"/>
      <c r="B850" s="180"/>
    </row>
    <row r="851" ht="15.75" customHeight="1">
      <c r="A851" s="104"/>
      <c r="B851" s="180"/>
    </row>
    <row r="852" ht="15.75" customHeight="1">
      <c r="A852" s="104"/>
      <c r="B852" s="180"/>
    </row>
    <row r="853" ht="15.75" customHeight="1">
      <c r="A853" s="104"/>
      <c r="B853" s="180"/>
    </row>
    <row r="854" ht="15.75" customHeight="1">
      <c r="A854" s="104"/>
      <c r="B854" s="180"/>
    </row>
    <row r="855" ht="15.75" customHeight="1">
      <c r="A855" s="104"/>
      <c r="B855" s="180"/>
    </row>
    <row r="856" ht="15.75" customHeight="1">
      <c r="A856" s="104"/>
      <c r="B856" s="180"/>
    </row>
    <row r="857" ht="15.75" customHeight="1">
      <c r="A857" s="104"/>
      <c r="B857" s="180"/>
    </row>
    <row r="858" ht="15.75" customHeight="1">
      <c r="A858" s="104"/>
      <c r="B858" s="180"/>
    </row>
    <row r="859" ht="15.75" customHeight="1">
      <c r="A859" s="104"/>
      <c r="B859" s="180"/>
    </row>
    <row r="860" ht="15.75" customHeight="1">
      <c r="A860" s="104"/>
      <c r="B860" s="180"/>
    </row>
    <row r="861" ht="15.75" customHeight="1">
      <c r="A861" s="104"/>
      <c r="B861" s="180"/>
    </row>
    <row r="862" ht="15.75" customHeight="1">
      <c r="A862" s="104"/>
      <c r="B862" s="180"/>
    </row>
    <row r="863" ht="15.75" customHeight="1">
      <c r="A863" s="104"/>
      <c r="B863" s="180"/>
    </row>
    <row r="864" ht="15.75" customHeight="1">
      <c r="A864" s="104"/>
      <c r="B864" s="180"/>
    </row>
    <row r="865" ht="15.75" customHeight="1">
      <c r="A865" s="104"/>
      <c r="B865" s="180"/>
    </row>
    <row r="866" ht="15.75" customHeight="1">
      <c r="A866" s="104"/>
      <c r="B866" s="180"/>
    </row>
    <row r="867" ht="15.75" customHeight="1">
      <c r="A867" s="104"/>
      <c r="B867" s="180"/>
    </row>
    <row r="868" ht="15.75" customHeight="1">
      <c r="A868" s="104"/>
      <c r="B868" s="180"/>
    </row>
    <row r="869" ht="15.75" customHeight="1">
      <c r="A869" s="104"/>
      <c r="B869" s="180"/>
    </row>
    <row r="870" ht="15.75" customHeight="1">
      <c r="A870" s="104"/>
      <c r="B870" s="180"/>
    </row>
    <row r="871" ht="15.75" customHeight="1">
      <c r="A871" s="104"/>
      <c r="B871" s="180"/>
    </row>
    <row r="872" ht="15.75" customHeight="1">
      <c r="A872" s="104"/>
      <c r="B872" s="180"/>
    </row>
    <row r="873" ht="15.75" customHeight="1">
      <c r="A873" s="104"/>
      <c r="B873" s="180"/>
    </row>
    <row r="874" ht="15.75" customHeight="1">
      <c r="A874" s="104"/>
      <c r="B874" s="180"/>
    </row>
    <row r="875" ht="15.75" customHeight="1">
      <c r="A875" s="104"/>
      <c r="B875" s="180"/>
    </row>
    <row r="876" ht="15.75" customHeight="1">
      <c r="A876" s="104"/>
      <c r="B876" s="180"/>
    </row>
    <row r="877" ht="15.75" customHeight="1">
      <c r="A877" s="104"/>
      <c r="B877" s="180"/>
    </row>
    <row r="878" ht="15.75" customHeight="1">
      <c r="A878" s="104"/>
      <c r="B878" s="180"/>
    </row>
    <row r="879" ht="15.75" customHeight="1">
      <c r="A879" s="104"/>
      <c r="B879" s="180"/>
    </row>
    <row r="880" ht="15.75" customHeight="1">
      <c r="A880" s="104"/>
      <c r="B880" s="180"/>
    </row>
    <row r="881" ht="15.75" customHeight="1">
      <c r="A881" s="104"/>
      <c r="B881" s="180"/>
    </row>
    <row r="882" ht="15.75" customHeight="1">
      <c r="A882" s="104"/>
      <c r="B882" s="180"/>
    </row>
    <row r="883" ht="15.75" customHeight="1">
      <c r="A883" s="104"/>
      <c r="B883" s="180"/>
    </row>
    <row r="884" ht="15.75" customHeight="1">
      <c r="A884" s="104"/>
      <c r="B884" s="180"/>
    </row>
    <row r="885" ht="15.75" customHeight="1">
      <c r="A885" s="104"/>
      <c r="B885" s="180"/>
    </row>
    <row r="886" ht="15.75" customHeight="1">
      <c r="A886" s="104"/>
      <c r="B886" s="180"/>
    </row>
    <row r="887" ht="15.75" customHeight="1">
      <c r="A887" s="104"/>
      <c r="B887" s="180"/>
    </row>
    <row r="888" ht="15.75" customHeight="1">
      <c r="A888" s="104"/>
      <c r="B888" s="180"/>
    </row>
    <row r="889" ht="15.75" customHeight="1">
      <c r="A889" s="104"/>
      <c r="B889" s="180"/>
    </row>
    <row r="890" ht="15.75" customHeight="1">
      <c r="A890" s="104"/>
      <c r="B890" s="180"/>
    </row>
    <row r="891" ht="15.75" customHeight="1">
      <c r="A891" s="104"/>
      <c r="B891" s="180"/>
    </row>
    <row r="892" ht="15.75" customHeight="1">
      <c r="A892" s="104"/>
      <c r="B892" s="180"/>
    </row>
    <row r="893" ht="15.75" customHeight="1">
      <c r="A893" s="104"/>
      <c r="B893" s="180"/>
    </row>
    <row r="894" ht="15.75" customHeight="1">
      <c r="A894" s="104"/>
      <c r="B894" s="180"/>
    </row>
    <row r="895" ht="15.75" customHeight="1">
      <c r="A895" s="104"/>
      <c r="B895" s="180"/>
    </row>
    <row r="896" ht="15.75" customHeight="1">
      <c r="A896" s="104"/>
      <c r="B896" s="180"/>
    </row>
    <row r="897" ht="15.75" customHeight="1">
      <c r="A897" s="104"/>
      <c r="B897" s="180"/>
    </row>
    <row r="898" ht="15.75" customHeight="1">
      <c r="A898" s="104"/>
      <c r="B898" s="180"/>
    </row>
    <row r="899" ht="15.75" customHeight="1">
      <c r="A899" s="104"/>
      <c r="B899" s="180"/>
    </row>
    <row r="900" ht="15.75" customHeight="1">
      <c r="A900" s="104"/>
      <c r="B900" s="180"/>
    </row>
    <row r="901" ht="15.75" customHeight="1">
      <c r="A901" s="104"/>
      <c r="B901" s="180"/>
    </row>
    <row r="902" ht="15.75" customHeight="1">
      <c r="A902" s="104"/>
      <c r="B902" s="180"/>
    </row>
    <row r="903" ht="15.75" customHeight="1">
      <c r="A903" s="104"/>
      <c r="B903" s="180"/>
    </row>
    <row r="904" ht="15.75" customHeight="1">
      <c r="A904" s="104"/>
      <c r="B904" s="180"/>
    </row>
    <row r="905" ht="15.75" customHeight="1">
      <c r="A905" s="104"/>
      <c r="B905" s="180"/>
    </row>
    <row r="906" ht="15.75" customHeight="1">
      <c r="A906" s="104"/>
      <c r="B906" s="180"/>
    </row>
    <row r="907" ht="15.75" customHeight="1">
      <c r="A907" s="104"/>
      <c r="B907" s="180"/>
    </row>
    <row r="908" ht="15.75" customHeight="1">
      <c r="A908" s="104"/>
      <c r="B908" s="180"/>
    </row>
    <row r="909" ht="15.75" customHeight="1">
      <c r="A909" s="104"/>
      <c r="B909" s="180"/>
    </row>
    <row r="910" ht="15.75" customHeight="1">
      <c r="A910" s="104"/>
      <c r="B910" s="180"/>
    </row>
    <row r="911" ht="15.75" customHeight="1">
      <c r="A911" s="104"/>
      <c r="B911" s="180"/>
    </row>
    <row r="912" ht="15.75" customHeight="1">
      <c r="A912" s="104"/>
      <c r="B912" s="180"/>
    </row>
    <row r="913" ht="15.75" customHeight="1">
      <c r="A913" s="104"/>
      <c r="B913" s="180"/>
    </row>
    <row r="914" ht="15.75" customHeight="1">
      <c r="A914" s="104"/>
      <c r="B914" s="180"/>
    </row>
    <row r="915" ht="15.75" customHeight="1">
      <c r="A915" s="104"/>
      <c r="B915" s="180"/>
    </row>
    <row r="916" ht="15.75" customHeight="1">
      <c r="A916" s="104"/>
      <c r="B916" s="180"/>
    </row>
    <row r="917" ht="15.75" customHeight="1">
      <c r="A917" s="104"/>
      <c r="B917" s="180"/>
    </row>
    <row r="918" ht="15.75" customHeight="1">
      <c r="A918" s="104"/>
      <c r="B918" s="180"/>
    </row>
    <row r="919" ht="15.75" customHeight="1">
      <c r="A919" s="104"/>
      <c r="B919" s="180"/>
    </row>
    <row r="920" ht="15.75" customHeight="1">
      <c r="A920" s="104"/>
      <c r="B920" s="180"/>
    </row>
    <row r="921" ht="15.75" customHeight="1">
      <c r="A921" s="104"/>
      <c r="B921" s="180"/>
    </row>
    <row r="922" ht="15.75" customHeight="1">
      <c r="A922" s="104"/>
      <c r="B922" s="180"/>
    </row>
    <row r="923" ht="15.75" customHeight="1">
      <c r="A923" s="104"/>
      <c r="B923" s="180"/>
    </row>
    <row r="924" ht="15.75" customHeight="1">
      <c r="A924" s="104"/>
      <c r="B924" s="180"/>
    </row>
    <row r="925" ht="15.75" customHeight="1">
      <c r="A925" s="104"/>
      <c r="B925" s="180"/>
    </row>
    <row r="926" ht="15.75" customHeight="1">
      <c r="A926" s="104"/>
      <c r="B926" s="180"/>
    </row>
    <row r="927" ht="15.75" customHeight="1">
      <c r="A927" s="104"/>
      <c r="B927" s="180"/>
    </row>
    <row r="928" ht="15.75" customHeight="1">
      <c r="A928" s="104"/>
      <c r="B928" s="180"/>
    </row>
    <row r="929" ht="15.75" customHeight="1">
      <c r="A929" s="104"/>
      <c r="B929" s="180"/>
    </row>
    <row r="930" ht="15.75" customHeight="1">
      <c r="A930" s="104"/>
      <c r="B930" s="180"/>
    </row>
    <row r="931" ht="15.75" customHeight="1">
      <c r="A931" s="104"/>
      <c r="B931" s="180"/>
    </row>
    <row r="932" ht="15.75" customHeight="1">
      <c r="A932" s="104"/>
      <c r="B932" s="180"/>
    </row>
    <row r="933" ht="15.75" customHeight="1">
      <c r="A933" s="104"/>
      <c r="B933" s="180"/>
    </row>
    <row r="934" ht="15.75" customHeight="1">
      <c r="A934" s="104"/>
      <c r="B934" s="180"/>
    </row>
    <row r="935" ht="15.75" customHeight="1">
      <c r="A935" s="104"/>
      <c r="B935" s="180"/>
    </row>
    <row r="936" ht="15.75" customHeight="1">
      <c r="A936" s="104"/>
      <c r="B936" s="180"/>
    </row>
    <row r="937" ht="15.75" customHeight="1">
      <c r="A937" s="104"/>
      <c r="B937" s="180"/>
    </row>
    <row r="938" ht="15.75" customHeight="1">
      <c r="A938" s="104"/>
      <c r="B938" s="180"/>
    </row>
    <row r="939" ht="15.75" customHeight="1">
      <c r="A939" s="104"/>
      <c r="B939" s="180"/>
    </row>
    <row r="940" ht="15.75" customHeight="1">
      <c r="A940" s="104"/>
      <c r="B940" s="180"/>
    </row>
    <row r="941" ht="15.75" customHeight="1">
      <c r="A941" s="104"/>
      <c r="B941" s="180"/>
    </row>
    <row r="942" ht="15.75" customHeight="1">
      <c r="A942" s="104"/>
      <c r="B942" s="180"/>
    </row>
    <row r="943" ht="15.75" customHeight="1">
      <c r="A943" s="104"/>
      <c r="B943" s="180"/>
    </row>
    <row r="944" ht="15.75" customHeight="1">
      <c r="A944" s="104"/>
      <c r="B944" s="180"/>
    </row>
    <row r="945" ht="15.75" customHeight="1">
      <c r="A945" s="104"/>
      <c r="B945" s="180"/>
    </row>
    <row r="946" ht="15.75" customHeight="1">
      <c r="A946" s="104"/>
      <c r="B946" s="180"/>
    </row>
    <row r="947" ht="15.75" customHeight="1">
      <c r="A947" s="104"/>
      <c r="B947" s="180"/>
    </row>
    <row r="948" ht="15.75" customHeight="1">
      <c r="A948" s="104"/>
      <c r="B948" s="180"/>
    </row>
    <row r="949" ht="15.75" customHeight="1">
      <c r="A949" s="104"/>
      <c r="B949" s="180"/>
    </row>
    <row r="950" ht="15.75" customHeight="1">
      <c r="A950" s="104"/>
      <c r="B950" s="180"/>
    </row>
    <row r="951" ht="15.75" customHeight="1">
      <c r="A951" s="104"/>
      <c r="B951" s="180"/>
    </row>
    <row r="952" ht="15.75" customHeight="1">
      <c r="A952" s="104"/>
      <c r="B952" s="180"/>
    </row>
    <row r="953" ht="15.75" customHeight="1">
      <c r="A953" s="104"/>
      <c r="B953" s="180"/>
    </row>
    <row r="954" ht="15.75" customHeight="1">
      <c r="A954" s="104"/>
      <c r="B954" s="180"/>
    </row>
    <row r="955" ht="15.75" customHeight="1">
      <c r="A955" s="104"/>
      <c r="B955" s="180"/>
    </row>
    <row r="956" ht="15.75" customHeight="1">
      <c r="A956" s="104"/>
      <c r="B956" s="180"/>
    </row>
    <row r="957" ht="15.75" customHeight="1">
      <c r="A957" s="104"/>
      <c r="B957" s="180"/>
    </row>
    <row r="958" ht="15.75" customHeight="1">
      <c r="A958" s="104"/>
      <c r="B958" s="180"/>
    </row>
    <row r="959" ht="15.75" customHeight="1">
      <c r="A959" s="104"/>
      <c r="B959" s="180"/>
    </row>
    <row r="960" ht="15.75" customHeight="1">
      <c r="A960" s="104"/>
      <c r="B960" s="180"/>
    </row>
    <row r="961" ht="15.75" customHeight="1">
      <c r="A961" s="104"/>
      <c r="B961" s="180"/>
    </row>
    <row r="962" ht="15.75" customHeight="1">
      <c r="A962" s="104"/>
      <c r="B962" s="180"/>
    </row>
    <row r="963" ht="15.75" customHeight="1">
      <c r="A963" s="104"/>
      <c r="B963" s="180"/>
    </row>
    <row r="964" ht="15.75" customHeight="1">
      <c r="A964" s="104"/>
      <c r="B964" s="180"/>
    </row>
    <row r="965" ht="15.75" customHeight="1">
      <c r="A965" s="104"/>
      <c r="B965" s="180"/>
    </row>
    <row r="966" ht="15.75" customHeight="1">
      <c r="A966" s="104"/>
      <c r="B966" s="180"/>
    </row>
    <row r="967" ht="15.75" customHeight="1">
      <c r="A967" s="104"/>
      <c r="B967" s="180"/>
    </row>
    <row r="968" ht="15.75" customHeight="1">
      <c r="A968" s="104"/>
      <c r="B968" s="180"/>
    </row>
    <row r="969" ht="15.75" customHeight="1">
      <c r="A969" s="104"/>
      <c r="B969" s="180"/>
    </row>
    <row r="970" ht="15.75" customHeight="1">
      <c r="A970" s="104"/>
      <c r="B970" s="180"/>
    </row>
    <row r="971" ht="15.75" customHeight="1">
      <c r="A971" s="104"/>
      <c r="B971" s="180"/>
    </row>
    <row r="972" ht="15.75" customHeight="1">
      <c r="A972" s="104"/>
      <c r="B972" s="180"/>
    </row>
    <row r="973" ht="15.75" customHeight="1">
      <c r="A973" s="104"/>
      <c r="B973" s="180"/>
    </row>
    <row r="974" ht="15.75" customHeight="1">
      <c r="A974" s="104"/>
      <c r="B974" s="180"/>
    </row>
    <row r="975" ht="15.75" customHeight="1">
      <c r="A975" s="104"/>
      <c r="B975" s="180"/>
    </row>
    <row r="976" ht="15.75" customHeight="1">
      <c r="A976" s="104"/>
      <c r="B976" s="180"/>
    </row>
    <row r="977" ht="15.75" customHeight="1">
      <c r="A977" s="104"/>
      <c r="B977" s="180"/>
    </row>
    <row r="978" ht="15.75" customHeight="1">
      <c r="A978" s="104"/>
      <c r="B978" s="180"/>
    </row>
    <row r="979" ht="15.75" customHeight="1">
      <c r="A979" s="104"/>
      <c r="B979" s="180"/>
    </row>
    <row r="980" ht="15.75" customHeight="1">
      <c r="A980" s="104"/>
      <c r="B980" s="180"/>
    </row>
    <row r="981" ht="15.75" customHeight="1">
      <c r="A981" s="104"/>
      <c r="B981" s="180"/>
    </row>
    <row r="982" ht="15.75" customHeight="1">
      <c r="A982" s="104"/>
      <c r="B982" s="180"/>
    </row>
    <row r="983" ht="15.75" customHeight="1">
      <c r="A983" s="104"/>
      <c r="B983" s="180"/>
    </row>
    <row r="984" ht="15.75" customHeight="1">
      <c r="A984" s="104"/>
      <c r="B984" s="180"/>
    </row>
    <row r="985" ht="15.75" customHeight="1">
      <c r="A985" s="104"/>
      <c r="B985" s="180"/>
    </row>
    <row r="986" ht="15.75" customHeight="1">
      <c r="A986" s="104"/>
      <c r="B986" s="180"/>
    </row>
    <row r="987" ht="15.75" customHeight="1">
      <c r="A987" s="104"/>
      <c r="B987" s="180"/>
    </row>
    <row r="988" ht="15.75" customHeight="1">
      <c r="A988" s="104"/>
      <c r="B988" s="180"/>
    </row>
    <row r="989" ht="15.75" customHeight="1">
      <c r="A989" s="104"/>
      <c r="B989" s="180"/>
    </row>
    <row r="990" ht="15.75" customHeight="1">
      <c r="A990" s="104"/>
      <c r="B990" s="180"/>
    </row>
    <row r="991" ht="15.75" customHeight="1">
      <c r="A991" s="104"/>
      <c r="B991" s="180"/>
    </row>
    <row r="992" ht="15.75" customHeight="1">
      <c r="A992" s="104"/>
      <c r="B992" s="180"/>
    </row>
    <row r="993" ht="15.75" customHeight="1">
      <c r="A993" s="104"/>
      <c r="B993" s="180"/>
    </row>
    <row r="994" ht="15.75" customHeight="1">
      <c r="A994" s="104"/>
      <c r="B994" s="180"/>
    </row>
    <row r="995" ht="15.75" customHeight="1">
      <c r="A995" s="104"/>
      <c r="B995" s="180"/>
    </row>
    <row r="996" ht="15.75" customHeight="1">
      <c r="A996" s="104"/>
      <c r="B996" s="180"/>
    </row>
    <row r="997" ht="15.75" customHeight="1">
      <c r="A997" s="104"/>
      <c r="B997" s="180"/>
    </row>
    <row r="998" ht="15.75" customHeight="1">
      <c r="A998" s="104"/>
      <c r="B998" s="180"/>
    </row>
    <row r="999" ht="15.75" customHeight="1">
      <c r="A999" s="104"/>
      <c r="B999" s="180"/>
    </row>
    <row r="1000" ht="15.75" customHeight="1">
      <c r="A1000" s="104"/>
      <c r="B1000" s="180"/>
    </row>
  </sheetData>
  <dataValidations>
    <dataValidation type="list" allowBlank="1" showInputMessage="1" showErrorMessage="1" prompt="Required: - Select a Rating Area from the list." sqref="A6:A1000">
      <formula1>RatingAreas</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8.14"/>
    <col customWidth="1" min="2" max="2" width="7.57"/>
    <col customWidth="1" min="3" max="3" width="43.86"/>
    <col customWidth="1" min="4" max="4" width="14.57"/>
    <col customWidth="1" min="5" max="5" width="15.0"/>
    <col customWidth="1" min="6" max="6" width="12.14"/>
    <col customWidth="1" min="7" max="7" width="14.86"/>
    <col customWidth="1" min="8" max="8" width="14.29"/>
    <col customWidth="1" min="9" max="9" width="13.57"/>
    <col customWidth="1" min="10" max="10" width="12.57"/>
    <col customWidth="1" min="11" max="11" width="13.57"/>
    <col customWidth="1" min="12" max="13" width="14.29"/>
    <col customWidth="1" min="14" max="14" width="13.14"/>
    <col customWidth="1" min="15" max="15" width="13.29"/>
    <col customWidth="1" min="16" max="16" width="11.57"/>
    <col customWidth="1" min="17" max="17" width="13.29"/>
    <col customWidth="1" min="18" max="20" width="11.57"/>
    <col customWidth="1" min="21" max="22" width="13.29"/>
    <col customWidth="1" min="23" max="23" width="13.86"/>
    <col customWidth="1" min="24" max="26" width="8.71"/>
  </cols>
  <sheetData>
    <row r="1">
      <c r="C1" s="2" t="s">
        <v>166</v>
      </c>
      <c r="D1" s="2"/>
      <c r="E1" s="3"/>
      <c r="F1" s="3"/>
      <c r="G1" s="3"/>
      <c r="H1" s="3"/>
      <c r="I1" s="2"/>
      <c r="J1" s="4"/>
      <c r="K1" s="4"/>
      <c r="L1" s="4"/>
      <c r="M1" s="4"/>
      <c r="N1" s="4"/>
      <c r="O1" s="4"/>
      <c r="P1" s="4"/>
      <c r="Q1" s="4"/>
      <c r="R1" s="4"/>
      <c r="S1" s="4"/>
      <c r="T1" s="4"/>
      <c r="U1" s="4"/>
      <c r="V1" s="4"/>
    </row>
    <row r="2">
      <c r="C2" s="3"/>
      <c r="D2" s="3"/>
      <c r="E2" s="3"/>
      <c r="F2" s="3"/>
      <c r="G2" s="3"/>
      <c r="H2" s="3"/>
      <c r="I2" s="2"/>
      <c r="J2" s="4"/>
      <c r="K2" s="4"/>
      <c r="L2" s="4"/>
      <c r="M2" s="4"/>
      <c r="N2" s="4"/>
      <c r="O2" s="4"/>
      <c r="P2" s="4"/>
      <c r="Q2" s="4"/>
      <c r="R2" s="4"/>
      <c r="S2" s="4"/>
      <c r="T2" s="4"/>
      <c r="U2" s="4"/>
      <c r="V2" s="4"/>
    </row>
    <row r="3">
      <c r="C3" s="124" t="s">
        <v>4</v>
      </c>
      <c r="D3" s="3" t="str">
        <f>IF('Wksh 1 - Market Experience'!C3&lt;&gt;"", 'Wksh 1 - Market Experience'!C3,"")</f>
        <v/>
      </c>
      <c r="F3" s="3"/>
      <c r="G3" s="181"/>
      <c r="J3" s="4"/>
      <c r="K3" s="4"/>
      <c r="N3" s="124" t="s">
        <v>7</v>
      </c>
      <c r="O3" s="182" t="str">
        <f>IF('Wksh 1 - Market Experience'!E4="","",'Wksh 1 - Market Experience'!E4)</f>
        <v/>
      </c>
      <c r="P3" s="4"/>
    </row>
    <row r="4">
      <c r="C4" s="183" t="s">
        <v>6</v>
      </c>
      <c r="D4" s="2" t="str">
        <f>IF('Wksh 1 - Market Experience'!C4&lt;&gt;"", 'Wksh 1 - Market Experience'!C4,"")</f>
        <v/>
      </c>
      <c r="F4" s="3"/>
      <c r="G4" s="184"/>
      <c r="J4" s="4"/>
      <c r="K4" s="4"/>
      <c r="N4" s="124" t="s">
        <v>10</v>
      </c>
      <c r="O4" s="182" t="str">
        <f>IF('Wksh 1 - Market Experience'!E5="","",'Wksh 1 - Market Experience'!E5)</f>
        <v/>
      </c>
      <c r="P4" s="4"/>
    </row>
    <row r="5">
      <c r="C5" s="124" t="s">
        <v>9</v>
      </c>
      <c r="D5" s="185" t="str">
        <f>IF('Wksh 1 - Market Experience'!#REF!&lt;&gt;"", 'Wksh 1 - Market Experience'!#REF!,"")</f>
        <v>#ERROR!</v>
      </c>
      <c r="F5" s="3"/>
      <c r="G5" s="186"/>
      <c r="J5" s="4"/>
      <c r="K5" s="4"/>
      <c r="L5" s="4"/>
      <c r="M5" s="4"/>
      <c r="N5" s="4"/>
      <c r="O5" s="4"/>
      <c r="P5" s="4"/>
      <c r="Q5" s="4"/>
      <c r="R5" s="4"/>
      <c r="S5" s="4"/>
      <c r="T5" s="4"/>
      <c r="U5" s="4"/>
      <c r="V5" s="4"/>
    </row>
    <row r="6">
      <c r="C6" s="4"/>
      <c r="D6" s="4"/>
      <c r="E6" s="4"/>
      <c r="F6" s="4"/>
      <c r="G6" s="4"/>
      <c r="H6" s="4"/>
      <c r="I6" s="14"/>
      <c r="J6" s="4"/>
      <c r="K6" s="4"/>
      <c r="L6" s="4"/>
      <c r="M6" s="4"/>
      <c r="N6" s="4"/>
      <c r="O6" s="4"/>
      <c r="P6" s="4"/>
      <c r="Q6" s="4"/>
      <c r="R6" s="4"/>
      <c r="S6" s="4"/>
      <c r="T6" s="4"/>
      <c r="U6" s="4"/>
      <c r="V6" s="4"/>
    </row>
    <row r="7">
      <c r="C7" s="187" t="s">
        <v>55</v>
      </c>
      <c r="D7" s="188"/>
      <c r="E7" s="189"/>
      <c r="F7" s="189"/>
      <c r="G7" s="189"/>
      <c r="H7" s="189"/>
      <c r="I7" s="190"/>
      <c r="J7" s="189"/>
      <c r="K7" s="189"/>
      <c r="L7" s="189"/>
      <c r="M7" s="189"/>
      <c r="N7" s="189"/>
      <c r="O7" s="189"/>
      <c r="P7" s="189"/>
      <c r="Q7" s="189"/>
      <c r="R7" s="189"/>
      <c r="S7" s="189"/>
      <c r="T7" s="189"/>
      <c r="U7" s="189"/>
      <c r="V7" s="189"/>
      <c r="W7" s="191"/>
    </row>
    <row r="8">
      <c r="C8" s="192"/>
      <c r="D8" s="193"/>
      <c r="E8" s="193"/>
      <c r="F8" s="193"/>
      <c r="G8" s="193"/>
      <c r="H8" s="193"/>
      <c r="I8" s="194"/>
      <c r="J8" s="193"/>
      <c r="K8" s="193"/>
      <c r="L8" s="193"/>
      <c r="M8" s="193"/>
      <c r="N8" s="193"/>
      <c r="O8" s="193"/>
      <c r="P8" s="193"/>
      <c r="Q8" s="193"/>
      <c r="R8" s="193"/>
      <c r="S8" s="193"/>
      <c r="T8" s="193"/>
      <c r="U8" s="193"/>
      <c r="V8" s="193"/>
      <c r="W8" s="195"/>
    </row>
    <row r="9">
      <c r="B9" s="24" t="s">
        <v>56</v>
      </c>
      <c r="C9" s="21" t="s">
        <v>57</v>
      </c>
      <c r="D9" s="21"/>
      <c r="E9" s="131"/>
      <c r="F9" s="131"/>
      <c r="G9" s="131"/>
      <c r="H9" s="131"/>
      <c r="I9" s="132"/>
      <c r="J9" s="131"/>
      <c r="K9" s="131"/>
      <c r="L9" s="131"/>
      <c r="M9" s="131"/>
      <c r="N9" s="131"/>
      <c r="O9" s="131"/>
      <c r="P9" s="131"/>
      <c r="Q9" s="131"/>
      <c r="R9" s="131"/>
      <c r="S9" s="131"/>
      <c r="T9" s="131"/>
      <c r="U9" s="131"/>
      <c r="V9" s="131"/>
    </row>
    <row r="10">
      <c r="B10" s="133" t="s">
        <v>58</v>
      </c>
      <c r="C10" s="148" t="s">
        <v>59</v>
      </c>
      <c r="D10" s="196"/>
      <c r="E10" s="197"/>
      <c r="I10" s="198"/>
      <c r="J10" s="198"/>
      <c r="K10" s="198"/>
      <c r="L10" s="199" t="s">
        <v>167</v>
      </c>
      <c r="M10" s="198" t="s">
        <v>168</v>
      </c>
      <c r="N10" s="198" t="s">
        <v>169</v>
      </c>
      <c r="O10" s="198" t="s">
        <v>170</v>
      </c>
    </row>
    <row r="11">
      <c r="B11" s="133" t="s">
        <v>60</v>
      </c>
      <c r="C11" s="148" t="s">
        <v>61</v>
      </c>
      <c r="D11" s="200"/>
      <c r="E11" s="197"/>
      <c r="I11" s="198"/>
      <c r="J11" s="198"/>
      <c r="K11" s="198"/>
      <c r="L11" s="199" t="s">
        <v>171</v>
      </c>
      <c r="M11" s="198" t="s">
        <v>172</v>
      </c>
      <c r="N11" s="198" t="s">
        <v>173</v>
      </c>
      <c r="O11" s="198" t="s">
        <v>174</v>
      </c>
    </row>
    <row r="12">
      <c r="B12" s="133" t="s">
        <v>62</v>
      </c>
      <c r="C12" s="148" t="s">
        <v>63</v>
      </c>
      <c r="D12" s="200"/>
      <c r="E12" s="201"/>
      <c r="I12" s="198"/>
      <c r="J12" s="198"/>
      <c r="K12" s="198"/>
      <c r="L12" s="199" t="s">
        <v>175</v>
      </c>
      <c r="M12" s="198" t="s">
        <v>176</v>
      </c>
      <c r="N12" s="198" t="s">
        <v>177</v>
      </c>
    </row>
    <row r="13">
      <c r="B13" s="133" t="s">
        <v>64</v>
      </c>
      <c r="C13" s="148" t="s">
        <v>65</v>
      </c>
      <c r="D13" s="200"/>
      <c r="E13" s="202"/>
      <c r="I13" s="198"/>
      <c r="K13" s="198"/>
      <c r="L13" s="199" t="s">
        <v>178</v>
      </c>
      <c r="N13" s="198" t="s">
        <v>179</v>
      </c>
    </row>
    <row r="14">
      <c r="B14" s="133" t="s">
        <v>66</v>
      </c>
      <c r="C14" s="148" t="s">
        <v>67</v>
      </c>
      <c r="D14" s="200"/>
      <c r="E14" s="203"/>
      <c r="K14" s="198"/>
      <c r="L14" s="199" t="s">
        <v>180</v>
      </c>
      <c r="N14" s="198" t="s">
        <v>181</v>
      </c>
    </row>
    <row r="15">
      <c r="B15" s="133" t="s">
        <v>68</v>
      </c>
      <c r="C15" s="148" t="s">
        <v>69</v>
      </c>
      <c r="D15" s="200"/>
      <c r="E15" s="204"/>
      <c r="K15" s="198"/>
      <c r="L15" s="199" t="s">
        <v>182</v>
      </c>
      <c r="N15" s="198" t="s">
        <v>183</v>
      </c>
    </row>
    <row r="16">
      <c r="B16" s="133" t="s">
        <v>70</v>
      </c>
      <c r="C16" s="148" t="s">
        <v>71</v>
      </c>
      <c r="D16" s="200"/>
      <c r="E16" s="201"/>
      <c r="L16" s="199" t="s">
        <v>184</v>
      </c>
    </row>
    <row r="17">
      <c r="B17" s="133" t="s">
        <v>72</v>
      </c>
      <c r="C17" s="148" t="s">
        <v>73</v>
      </c>
      <c r="D17" s="200"/>
      <c r="E17" s="201"/>
      <c r="L17" s="199" t="s">
        <v>185</v>
      </c>
    </row>
    <row r="18">
      <c r="B18" s="133" t="s">
        <v>74</v>
      </c>
      <c r="C18" s="148" t="s">
        <v>75</v>
      </c>
      <c r="D18" s="200"/>
      <c r="E18" s="202"/>
      <c r="L18" s="199" t="s">
        <v>186</v>
      </c>
    </row>
    <row r="19">
      <c r="B19" s="133" t="s">
        <v>76</v>
      </c>
      <c r="C19" s="148" t="s">
        <v>77</v>
      </c>
      <c r="D19" s="200"/>
      <c r="E19" s="25"/>
      <c r="L19" s="199" t="s">
        <v>187</v>
      </c>
    </row>
    <row r="20">
      <c r="B20" s="133" t="s">
        <v>78</v>
      </c>
      <c r="C20" s="148" t="s">
        <v>79</v>
      </c>
      <c r="D20" s="200"/>
      <c r="E20" s="205"/>
      <c r="L20" s="199" t="s">
        <v>188</v>
      </c>
    </row>
    <row r="21" ht="15.75" customHeight="1">
      <c r="B21" s="133" t="s">
        <v>80</v>
      </c>
      <c r="C21" s="148" t="s">
        <v>81</v>
      </c>
      <c r="D21" s="200"/>
      <c r="E21" s="206"/>
      <c r="L21" s="199" t="s">
        <v>189</v>
      </c>
    </row>
    <row r="22" ht="15.75" customHeight="1">
      <c r="B22" s="138" t="s">
        <v>82</v>
      </c>
      <c r="C22" s="91" t="s">
        <v>83</v>
      </c>
      <c r="D22" s="207"/>
      <c r="E22" s="206"/>
      <c r="L22" s="199" t="s">
        <v>190</v>
      </c>
    </row>
    <row r="23" ht="15.75" customHeight="1">
      <c r="E23" s="114"/>
      <c r="L23" s="199" t="s">
        <v>191</v>
      </c>
    </row>
    <row r="24" ht="15.75" customHeight="1">
      <c r="A24" s="124"/>
      <c r="B24" s="24"/>
      <c r="C24" s="176" t="s">
        <v>85</v>
      </c>
      <c r="D24" s="4"/>
      <c r="E24" s="131"/>
      <c r="L24" s="199" t="s">
        <v>192</v>
      </c>
    </row>
    <row r="25" ht="15.75" customHeight="1">
      <c r="A25" s="124"/>
      <c r="B25" s="133" t="s">
        <v>86</v>
      </c>
      <c r="C25" s="148" t="s">
        <v>65</v>
      </c>
      <c r="D25" s="208" t="s">
        <v>15</v>
      </c>
      <c r="E25" s="209" t="str">
        <f>IF(E13&lt;&gt;"",E13,"")</f>
        <v/>
      </c>
      <c r="L25" s="199" t="s">
        <v>193</v>
      </c>
    </row>
    <row r="26" ht="15.75" customHeight="1">
      <c r="A26" s="124"/>
      <c r="B26" s="133" t="s">
        <v>87</v>
      </c>
      <c r="C26" s="148" t="s">
        <v>17</v>
      </c>
      <c r="D26" s="173">
        <f t="shared" ref="D26:D29" si="1">SUM(E26:XFD26)</f>
        <v>0</v>
      </c>
      <c r="E26" s="210"/>
      <c r="L26" s="199" t="s">
        <v>194</v>
      </c>
    </row>
    <row r="27" ht="15.75" customHeight="1">
      <c r="A27" s="124"/>
      <c r="B27" s="133" t="s">
        <v>88</v>
      </c>
      <c r="C27" s="142" t="s">
        <v>18</v>
      </c>
      <c r="D27" s="173">
        <f t="shared" si="1"/>
        <v>0</v>
      </c>
      <c r="E27" s="210"/>
      <c r="L27" s="199" t="s">
        <v>195</v>
      </c>
    </row>
    <row r="28" ht="15.75" customHeight="1">
      <c r="A28" s="124"/>
      <c r="B28" s="133" t="s">
        <v>89</v>
      </c>
      <c r="C28" s="142" t="s">
        <v>90</v>
      </c>
      <c r="D28" s="211">
        <f t="shared" si="1"/>
        <v>0</v>
      </c>
      <c r="E28" s="210"/>
      <c r="L28" s="199" t="s">
        <v>196</v>
      </c>
    </row>
    <row r="29" ht="15.75" customHeight="1">
      <c r="A29" s="124"/>
      <c r="B29" s="133" t="s">
        <v>91</v>
      </c>
      <c r="C29" s="142" t="s">
        <v>92</v>
      </c>
      <c r="D29" s="211">
        <f t="shared" si="1"/>
        <v>0</v>
      </c>
      <c r="E29" s="210"/>
      <c r="L29" s="199" t="s">
        <v>197</v>
      </c>
    </row>
    <row r="30" ht="15.75" customHeight="1">
      <c r="A30" s="124"/>
      <c r="B30" s="133" t="s">
        <v>93</v>
      </c>
      <c r="C30" s="142" t="s">
        <v>94</v>
      </c>
      <c r="D30" s="211">
        <f t="shared" ref="D30:E30" si="2">D26-D27-D28-D29</f>
        <v>0</v>
      </c>
      <c r="E30" s="212">
        <f t="shared" si="2"/>
        <v>0</v>
      </c>
      <c r="L30" s="199" t="s">
        <v>198</v>
      </c>
    </row>
    <row r="31" ht="15.75" customHeight="1">
      <c r="A31" s="124"/>
      <c r="B31" s="133" t="s">
        <v>95</v>
      </c>
      <c r="C31" s="142" t="s">
        <v>96</v>
      </c>
      <c r="D31" s="211">
        <f t="shared" ref="D31:D34" si="3">SUM(E31:XFD31)</f>
        <v>0</v>
      </c>
      <c r="E31" s="210"/>
      <c r="L31" s="199" t="s">
        <v>199</v>
      </c>
    </row>
    <row r="32" ht="15.75" customHeight="1">
      <c r="A32" s="124"/>
      <c r="B32" s="133" t="s">
        <v>97</v>
      </c>
      <c r="C32" s="142" t="s">
        <v>98</v>
      </c>
      <c r="D32" s="211">
        <f t="shared" si="3"/>
        <v>0</v>
      </c>
      <c r="E32" s="210"/>
      <c r="L32" s="199" t="s">
        <v>200</v>
      </c>
    </row>
    <row r="33" ht="15.75" customHeight="1">
      <c r="A33" s="124"/>
      <c r="B33" s="133" t="s">
        <v>99</v>
      </c>
      <c r="C33" s="142" t="s">
        <v>22</v>
      </c>
      <c r="D33" s="213">
        <f t="shared" si="3"/>
        <v>0</v>
      </c>
      <c r="E33" s="214"/>
      <c r="L33" s="199" t="s">
        <v>201</v>
      </c>
    </row>
    <row r="34" ht="15.75" customHeight="1">
      <c r="A34" s="124"/>
      <c r="B34" s="133" t="s">
        <v>100</v>
      </c>
      <c r="C34" s="142" t="s">
        <v>101</v>
      </c>
      <c r="D34" s="213">
        <f t="shared" si="3"/>
        <v>0</v>
      </c>
      <c r="E34" s="214"/>
      <c r="L34" s="199" t="s">
        <v>202</v>
      </c>
    </row>
    <row r="35" ht="15.75" customHeight="1">
      <c r="A35" s="124"/>
      <c r="B35" s="133" t="s">
        <v>102</v>
      </c>
      <c r="C35" s="142" t="s">
        <v>103</v>
      </c>
      <c r="D35" s="215" t="str">
        <f>SUMPRODUCT(E35:XFD35,E34:XFD34)/D34</f>
        <v>#DIV/0!</v>
      </c>
      <c r="E35" s="37"/>
      <c r="L35" s="199" t="s">
        <v>203</v>
      </c>
    </row>
    <row r="36" ht="15.75" customHeight="1">
      <c r="A36" s="124"/>
      <c r="B36" s="138" t="s">
        <v>104</v>
      </c>
      <c r="C36" s="171" t="s">
        <v>105</v>
      </c>
      <c r="D36" s="216" t="str">
        <f t="shared" ref="D36:E36" si="4">D30/(D31+D32)</f>
        <v>#DIV/0!</v>
      </c>
      <c r="E36" s="216" t="str">
        <f t="shared" si="4"/>
        <v>#DIV/0!</v>
      </c>
      <c r="L36" s="199" t="s">
        <v>204</v>
      </c>
    </row>
    <row r="37" ht="15.75" customHeight="1">
      <c r="A37" s="124"/>
      <c r="B37" s="24"/>
      <c r="C37" s="176" t="s">
        <v>106</v>
      </c>
      <c r="D37" s="124"/>
      <c r="L37" s="199" t="s">
        <v>205</v>
      </c>
    </row>
    <row r="38" ht="15.75" customHeight="1">
      <c r="A38" s="124"/>
      <c r="B38" s="133" t="s">
        <v>107</v>
      </c>
      <c r="C38" s="142" t="s">
        <v>17</v>
      </c>
      <c r="D38" s="38" t="str">
        <f t="shared" ref="D38:E38" si="5">D26/D33</f>
        <v>#DIV/0!</v>
      </c>
      <c r="E38" s="38" t="str">
        <f t="shared" si="5"/>
        <v>#DIV/0!</v>
      </c>
      <c r="L38" s="199" t="s">
        <v>206</v>
      </c>
    </row>
    <row r="39" ht="15.75" customHeight="1">
      <c r="A39" s="124"/>
      <c r="B39" s="133" t="s">
        <v>108</v>
      </c>
      <c r="C39" s="142" t="s">
        <v>18</v>
      </c>
      <c r="D39" s="38" t="str">
        <f t="shared" ref="D39:E39" si="6">D27/D33</f>
        <v>#DIV/0!</v>
      </c>
      <c r="E39" s="38" t="str">
        <f t="shared" si="6"/>
        <v>#DIV/0!</v>
      </c>
      <c r="L39" s="199" t="s">
        <v>207</v>
      </c>
    </row>
    <row r="40" ht="15.75" customHeight="1">
      <c r="A40" s="124"/>
      <c r="B40" s="133" t="s">
        <v>109</v>
      </c>
      <c r="C40" s="142" t="s">
        <v>90</v>
      </c>
      <c r="D40" s="38" t="str">
        <f t="shared" ref="D40:E40" si="7">D28/D33</f>
        <v>#DIV/0!</v>
      </c>
      <c r="E40" s="38" t="str">
        <f t="shared" si="7"/>
        <v>#DIV/0!</v>
      </c>
      <c r="L40" s="199" t="s">
        <v>208</v>
      </c>
    </row>
    <row r="41" ht="15.75" customHeight="1">
      <c r="A41" s="124"/>
      <c r="B41" s="133" t="s">
        <v>110</v>
      </c>
      <c r="C41" s="142" t="s">
        <v>92</v>
      </c>
      <c r="D41" s="38" t="str">
        <f t="shared" ref="D41:E41" si="8">D29/D33</f>
        <v>#DIV/0!</v>
      </c>
      <c r="E41" s="38" t="str">
        <f t="shared" si="8"/>
        <v>#DIV/0!</v>
      </c>
      <c r="L41" s="199" t="s">
        <v>209</v>
      </c>
    </row>
    <row r="42" ht="15.75" customHeight="1">
      <c r="A42" s="124"/>
      <c r="B42" s="133" t="s">
        <v>111</v>
      </c>
      <c r="C42" s="142" t="s">
        <v>94</v>
      </c>
      <c r="D42" s="38" t="str">
        <f t="shared" ref="D42:E42" si="9">D30/D33</f>
        <v>#DIV/0!</v>
      </c>
      <c r="E42" s="38" t="str">
        <f t="shared" si="9"/>
        <v>#DIV/0!</v>
      </c>
      <c r="L42" s="199" t="s">
        <v>210</v>
      </c>
    </row>
    <row r="43" ht="15.75" customHeight="1">
      <c r="A43" s="124"/>
      <c r="B43" s="133" t="s">
        <v>112</v>
      </c>
      <c r="C43" s="142" t="s">
        <v>96</v>
      </c>
      <c r="D43" s="38" t="str">
        <f t="shared" ref="D43:E43" si="10">D31/D33</f>
        <v>#DIV/0!</v>
      </c>
      <c r="E43" s="38" t="str">
        <f t="shared" si="10"/>
        <v>#DIV/0!</v>
      </c>
      <c r="G43" s="110"/>
      <c r="L43" s="199" t="s">
        <v>211</v>
      </c>
    </row>
    <row r="44" ht="15.75" customHeight="1">
      <c r="A44" s="124"/>
      <c r="B44" s="138" t="s">
        <v>113</v>
      </c>
      <c r="C44" s="171" t="s">
        <v>98</v>
      </c>
      <c r="D44" s="38" t="str">
        <f t="shared" ref="D44:E44" si="11">D32/D33</f>
        <v>#DIV/0!</v>
      </c>
      <c r="E44" s="38" t="str">
        <f t="shared" si="11"/>
        <v>#DIV/0!</v>
      </c>
      <c r="G44" s="110"/>
      <c r="H44" s="110"/>
      <c r="L44" s="199" t="s">
        <v>212</v>
      </c>
    </row>
    <row r="45" ht="15.75" customHeight="1">
      <c r="A45" s="124"/>
      <c r="B45" s="24"/>
      <c r="C45" s="124"/>
      <c r="D45" s="124"/>
      <c r="L45" s="199" t="s">
        <v>213</v>
      </c>
    </row>
    <row r="46" ht="15.75" customHeight="1">
      <c r="A46" s="124"/>
      <c r="C46" s="176" t="s">
        <v>114</v>
      </c>
      <c r="D46" s="124"/>
      <c r="G46" s="110"/>
      <c r="H46" s="40"/>
      <c r="L46" s="199" t="s">
        <v>214</v>
      </c>
    </row>
    <row r="47" ht="15.75" customHeight="1">
      <c r="A47" s="124"/>
      <c r="B47" s="133" t="s">
        <v>115</v>
      </c>
      <c r="C47" s="217" t="s">
        <v>65</v>
      </c>
      <c r="D47" s="218"/>
      <c r="E47" s="219" t="str">
        <f>IF(E13&lt;&gt;"",E13,"")</f>
        <v/>
      </c>
      <c r="L47" s="199" t="s">
        <v>215</v>
      </c>
    </row>
    <row r="48" ht="15.75" customHeight="1">
      <c r="A48" s="124"/>
      <c r="B48" s="133" t="s">
        <v>116</v>
      </c>
      <c r="C48" s="217" t="s">
        <v>48</v>
      </c>
      <c r="D48" s="220"/>
      <c r="E48" s="221">
        <f>'Wksh 1 - Market Experience'!F46</f>
        <v>0</v>
      </c>
      <c r="L48" s="199" t="s">
        <v>216</v>
      </c>
    </row>
    <row r="49" ht="15.75" customHeight="1">
      <c r="A49" s="124"/>
      <c r="B49" s="133" t="s">
        <v>117</v>
      </c>
      <c r="C49" s="217" t="s">
        <v>118</v>
      </c>
      <c r="D49" s="220"/>
      <c r="E49" s="222"/>
      <c r="L49" s="199" t="s">
        <v>217</v>
      </c>
    </row>
    <row r="50" ht="15.75" customHeight="1">
      <c r="A50" s="124"/>
      <c r="B50" s="133" t="s">
        <v>119</v>
      </c>
      <c r="C50" s="217" t="s">
        <v>120</v>
      </c>
      <c r="D50" s="220"/>
      <c r="E50" s="222"/>
      <c r="L50" s="199" t="s">
        <v>218</v>
      </c>
    </row>
    <row r="51" ht="15.75" customHeight="1">
      <c r="A51" s="124"/>
      <c r="B51" s="138" t="s">
        <v>121</v>
      </c>
      <c r="C51" s="223" t="s">
        <v>122</v>
      </c>
      <c r="D51" s="224"/>
      <c r="E51" s="222"/>
      <c r="L51" s="199" t="s">
        <v>219</v>
      </c>
    </row>
    <row r="52" ht="15.75" customHeight="1">
      <c r="A52" s="124"/>
      <c r="C52" s="225" t="s">
        <v>123</v>
      </c>
      <c r="D52" s="124"/>
      <c r="L52" s="199" t="s">
        <v>220</v>
      </c>
    </row>
    <row r="53" ht="15.75" customHeight="1">
      <c r="A53" s="124"/>
      <c r="B53" s="133" t="s">
        <v>124</v>
      </c>
      <c r="C53" s="167" t="s">
        <v>125</v>
      </c>
      <c r="D53" s="218"/>
      <c r="E53" s="205"/>
      <c r="F53" s="110"/>
      <c r="L53" s="199" t="s">
        <v>221</v>
      </c>
    </row>
    <row r="54" ht="15.75" customHeight="1">
      <c r="A54" s="124"/>
      <c r="B54" s="133" t="s">
        <v>126</v>
      </c>
      <c r="C54" s="167" t="s">
        <v>127</v>
      </c>
      <c r="D54" s="220"/>
      <c r="E54" s="205"/>
      <c r="F54" s="110"/>
      <c r="L54" s="199" t="s">
        <v>222</v>
      </c>
    </row>
    <row r="55" ht="15.75" customHeight="1">
      <c r="A55" s="124"/>
      <c r="B55" s="133" t="s">
        <v>128</v>
      </c>
      <c r="C55" s="167" t="s">
        <v>129</v>
      </c>
      <c r="D55" s="220"/>
      <c r="E55" s="205"/>
      <c r="F55" s="110"/>
      <c r="L55" s="199" t="s">
        <v>223</v>
      </c>
    </row>
    <row r="56" ht="15.75" customHeight="1">
      <c r="A56" s="124"/>
      <c r="B56" s="133" t="s">
        <v>130</v>
      </c>
      <c r="C56" s="217" t="s">
        <v>131</v>
      </c>
      <c r="D56" s="220"/>
      <c r="E56" s="222"/>
      <c r="F56" s="110"/>
      <c r="L56" s="199" t="s">
        <v>224</v>
      </c>
    </row>
    <row r="57" ht="15.75" customHeight="1">
      <c r="A57" s="124"/>
      <c r="B57" s="138" t="s">
        <v>132</v>
      </c>
      <c r="C57" s="226" t="s">
        <v>133</v>
      </c>
      <c r="D57" s="224"/>
      <c r="E57" s="227">
        <f>($E$48*PRODUCT(E49:E51)*E56)/(1-SUM(E53:E55))</f>
        <v>0</v>
      </c>
      <c r="F57" s="110"/>
      <c r="L57" s="199" t="s">
        <v>225</v>
      </c>
    </row>
    <row r="58" ht="17.25" customHeight="1">
      <c r="A58" s="124"/>
      <c r="C58" s="124"/>
      <c r="D58" s="124"/>
      <c r="F58" s="110"/>
      <c r="L58" s="199" t="s">
        <v>226</v>
      </c>
    </row>
    <row r="59" ht="15.75" customHeight="1">
      <c r="A59" s="124"/>
      <c r="B59" s="133" t="s">
        <v>134</v>
      </c>
      <c r="C59" s="217" t="s">
        <v>135</v>
      </c>
      <c r="D59" s="228"/>
      <c r="E59" s="229" t="str">
        <f t="shared" ref="E59:E61" si="12">IF(D59&lt;&gt;"", D59, "")</f>
        <v/>
      </c>
      <c r="F59" s="110"/>
      <c r="L59" s="199" t="s">
        <v>227</v>
      </c>
    </row>
    <row r="60" ht="15.75" customHeight="1">
      <c r="A60" s="124"/>
      <c r="B60" s="133" t="s">
        <v>136</v>
      </c>
      <c r="C60" s="217" t="s">
        <v>137</v>
      </c>
      <c r="D60" s="228"/>
      <c r="E60" s="229" t="str">
        <f t="shared" si="12"/>
        <v/>
      </c>
      <c r="F60" s="110"/>
      <c r="L60" s="199" t="s">
        <v>228</v>
      </c>
    </row>
    <row r="61" ht="15.75" customHeight="1">
      <c r="A61" s="124"/>
      <c r="B61" s="133" t="s">
        <v>138</v>
      </c>
      <c r="C61" s="217" t="s">
        <v>139</v>
      </c>
      <c r="D61" s="228"/>
      <c r="E61" s="229" t="str">
        <f t="shared" si="12"/>
        <v/>
      </c>
      <c r="F61" s="110"/>
      <c r="L61" s="26"/>
    </row>
    <row r="62" ht="15.75" customHeight="1">
      <c r="B62" s="138" t="s">
        <v>140</v>
      </c>
      <c r="C62" s="226" t="s">
        <v>141</v>
      </c>
      <c r="D62" s="230"/>
      <c r="E62" s="227">
        <f>E57*(PRODUCT($E$59:$E$61))</f>
        <v>0</v>
      </c>
      <c r="F62" s="110"/>
      <c r="L62" s="26"/>
    </row>
    <row r="63" ht="15.75" customHeight="1">
      <c r="B63" s="24"/>
      <c r="C63" s="124"/>
      <c r="D63" s="124"/>
      <c r="F63" s="110"/>
      <c r="L63" s="26"/>
    </row>
    <row r="64" ht="15.75" customHeight="1">
      <c r="C64" s="30" t="s">
        <v>142</v>
      </c>
      <c r="D64" s="124"/>
      <c r="F64" s="110"/>
      <c r="L64" s="26"/>
    </row>
    <row r="65" ht="15.75" customHeight="1">
      <c r="B65" s="133" t="s">
        <v>143</v>
      </c>
      <c r="C65" s="142" t="s">
        <v>65</v>
      </c>
      <c r="D65" s="172" t="s">
        <v>15</v>
      </c>
      <c r="E65" s="209" t="str">
        <f>IF(E13&lt;&gt;"",E13,"")</f>
        <v/>
      </c>
      <c r="F65" s="110"/>
      <c r="L65" s="26"/>
    </row>
    <row r="66" ht="15.75" customHeight="1">
      <c r="B66" s="133" t="s">
        <v>144</v>
      </c>
      <c r="C66" s="142" t="s">
        <v>17</v>
      </c>
      <c r="D66" s="146">
        <f t="shared" ref="D66:D69" si="13">SUM(E66:XFD66)</f>
        <v>0</v>
      </c>
      <c r="E66" s="210"/>
      <c r="F66" s="110"/>
    </row>
    <row r="67" ht="15.75" customHeight="1">
      <c r="B67" s="133" t="s">
        <v>145</v>
      </c>
      <c r="C67" s="142" t="s">
        <v>18</v>
      </c>
      <c r="D67" s="146">
        <f t="shared" si="13"/>
        <v>0</v>
      </c>
      <c r="E67" s="210"/>
      <c r="F67" s="110"/>
    </row>
    <row r="68" ht="15.75" customHeight="1">
      <c r="B68" s="133" t="s">
        <v>146</v>
      </c>
      <c r="C68" s="142" t="s">
        <v>90</v>
      </c>
      <c r="D68" s="146">
        <f t="shared" si="13"/>
        <v>0</v>
      </c>
      <c r="E68" s="210"/>
      <c r="F68" s="110"/>
    </row>
    <row r="69" ht="15.75" customHeight="1">
      <c r="B69" s="133" t="s">
        <v>147</v>
      </c>
      <c r="C69" s="142" t="s">
        <v>92</v>
      </c>
      <c r="D69" s="146">
        <f t="shared" si="13"/>
        <v>0</v>
      </c>
      <c r="E69" s="210"/>
      <c r="F69" s="110"/>
    </row>
    <row r="70" ht="15.75" customHeight="1">
      <c r="B70" s="133" t="s">
        <v>148</v>
      </c>
      <c r="C70" s="142" t="s">
        <v>94</v>
      </c>
      <c r="D70" s="146">
        <f t="shared" ref="D70:E70" si="14">D66-D67-D68-D69</f>
        <v>0</v>
      </c>
      <c r="E70" s="173">
        <f t="shared" si="14"/>
        <v>0</v>
      </c>
      <c r="F70" s="110"/>
    </row>
    <row r="71" ht="15.75" customHeight="1">
      <c r="B71" s="133" t="s">
        <v>149</v>
      </c>
      <c r="C71" s="142" t="s">
        <v>96</v>
      </c>
      <c r="D71" s="146">
        <f t="shared" ref="D71:D73" si="15">SUM(E71:XFD71)</f>
        <v>0</v>
      </c>
      <c r="E71" s="210"/>
      <c r="F71" s="110"/>
    </row>
    <row r="72" ht="15.75" customHeight="1">
      <c r="B72" s="133" t="s">
        <v>150</v>
      </c>
      <c r="C72" s="142" t="s">
        <v>98</v>
      </c>
      <c r="D72" s="146">
        <f t="shared" si="15"/>
        <v>0</v>
      </c>
      <c r="E72" s="210"/>
      <c r="F72" s="110"/>
    </row>
    <row r="73" ht="15.75" customHeight="1">
      <c r="B73" s="133" t="s">
        <v>151</v>
      </c>
      <c r="C73" s="142" t="s">
        <v>49</v>
      </c>
      <c r="D73" s="231">
        <f t="shared" si="15"/>
        <v>0</v>
      </c>
      <c r="E73" s="214"/>
      <c r="F73" s="110"/>
    </row>
    <row r="74" ht="15.75" customHeight="1">
      <c r="B74" s="138" t="s">
        <v>152</v>
      </c>
      <c r="C74" s="171" t="s">
        <v>105</v>
      </c>
      <c r="D74" s="232" t="str">
        <f t="shared" ref="D74:E74" si="16">D70/(D71+D72)</f>
        <v>#DIV/0!</v>
      </c>
      <c r="E74" s="175" t="str">
        <f t="shared" si="16"/>
        <v>#DIV/0!</v>
      </c>
      <c r="F74" s="110"/>
    </row>
    <row r="75" ht="15.75" customHeight="1">
      <c r="C75" s="176" t="s">
        <v>106</v>
      </c>
      <c r="D75" s="124"/>
      <c r="F75" s="110"/>
    </row>
    <row r="76" ht="15.75" customHeight="1">
      <c r="B76" s="133" t="s">
        <v>153</v>
      </c>
      <c r="C76" s="142" t="s">
        <v>17</v>
      </c>
      <c r="D76" s="43" t="str">
        <f t="shared" ref="D76:E76" si="17">D66/D73</f>
        <v>#DIV/0!</v>
      </c>
      <c r="E76" s="43" t="str">
        <f t="shared" si="17"/>
        <v>#DIV/0!</v>
      </c>
      <c r="F76" s="110"/>
    </row>
    <row r="77" ht="15.75" customHeight="1">
      <c r="B77" s="133" t="s">
        <v>154</v>
      </c>
      <c r="C77" s="142" t="s">
        <v>18</v>
      </c>
      <c r="D77" s="38" t="str">
        <f t="shared" ref="D77:E77" si="18">D67/D73</f>
        <v>#DIV/0!</v>
      </c>
      <c r="E77" s="38" t="str">
        <f t="shared" si="18"/>
        <v>#DIV/0!</v>
      </c>
      <c r="F77" s="110"/>
    </row>
    <row r="78" ht="15.75" customHeight="1">
      <c r="B78" s="133" t="s">
        <v>155</v>
      </c>
      <c r="C78" s="142" t="s">
        <v>90</v>
      </c>
      <c r="D78" s="43" t="str">
        <f t="shared" ref="D78:E78" si="19">D68/D73</f>
        <v>#DIV/0!</v>
      </c>
      <c r="E78" s="43" t="str">
        <f t="shared" si="19"/>
        <v>#DIV/0!</v>
      </c>
      <c r="F78" s="110"/>
    </row>
    <row r="79" ht="15.75" customHeight="1">
      <c r="B79" s="133" t="s">
        <v>156</v>
      </c>
      <c r="C79" s="142" t="s">
        <v>92</v>
      </c>
      <c r="D79" s="43" t="str">
        <f t="shared" ref="D79:E79" si="20">D69/D73</f>
        <v>#DIV/0!</v>
      </c>
      <c r="E79" s="43" t="str">
        <f t="shared" si="20"/>
        <v>#DIV/0!</v>
      </c>
      <c r="F79" s="110"/>
    </row>
    <row r="80" ht="15.75" customHeight="1">
      <c r="B80" s="133" t="s">
        <v>157</v>
      </c>
      <c r="C80" s="148" t="s">
        <v>94</v>
      </c>
      <c r="D80" s="43" t="str">
        <f t="shared" ref="D80:E80" si="21">D70/D73</f>
        <v>#DIV/0!</v>
      </c>
      <c r="E80" s="43" t="str">
        <f t="shared" si="21"/>
        <v>#DIV/0!</v>
      </c>
      <c r="F80" s="110"/>
    </row>
    <row r="81" ht="15.75" customHeight="1">
      <c r="B81" s="133" t="s">
        <v>158</v>
      </c>
      <c r="C81" s="148" t="s">
        <v>96</v>
      </c>
      <c r="D81" s="43" t="str">
        <f t="shared" ref="D81:E81" si="22">D71/D73</f>
        <v>#DIV/0!</v>
      </c>
      <c r="E81" s="43" t="str">
        <f t="shared" si="22"/>
        <v>#DIV/0!</v>
      </c>
      <c r="F81" s="110"/>
    </row>
    <row r="82" ht="15.75" customHeight="1">
      <c r="B82" s="138" t="s">
        <v>159</v>
      </c>
      <c r="C82" s="91" t="s">
        <v>98</v>
      </c>
      <c r="D82" s="43" t="str">
        <f t="shared" ref="D82:E82" si="23">D72/D73</f>
        <v>#DIV/0!</v>
      </c>
      <c r="E82" s="43" t="str">
        <f t="shared" si="23"/>
        <v>#DIV/0!</v>
      </c>
      <c r="F82" s="110"/>
    </row>
    <row r="83" ht="15.75" customHeight="1">
      <c r="F83" s="110"/>
    </row>
    <row r="84" ht="15.75" customHeight="1">
      <c r="F84" s="110"/>
    </row>
    <row r="85" ht="14.25" customHeight="1">
      <c r="F85" s="110"/>
    </row>
    <row r="86" ht="30.75" customHeight="1">
      <c r="F86" s="110"/>
    </row>
    <row r="87" ht="15.75" customHeight="1">
      <c r="F87" s="110"/>
    </row>
    <row r="88" ht="15.75" customHeight="1">
      <c r="F88" s="110"/>
    </row>
    <row r="89" ht="15.75" customHeight="1">
      <c r="F89" s="110"/>
    </row>
    <row r="90" ht="15.75" customHeight="1">
      <c r="F90" s="110"/>
    </row>
    <row r="91" ht="30.75" customHeight="1">
      <c r="F91" s="110"/>
    </row>
    <row r="92" ht="17.25" customHeight="1">
      <c r="F92" s="110"/>
    </row>
    <row r="93" ht="17.25" customHeight="1">
      <c r="F93" s="110"/>
    </row>
    <row r="94" ht="17.25" customHeight="1">
      <c r="F94" s="110"/>
    </row>
    <row r="95" ht="17.25" customHeight="1">
      <c r="F95" s="110"/>
    </row>
    <row r="96" ht="15.75" customHeight="1">
      <c r="F96" s="110"/>
    </row>
    <row r="97" ht="15.75" customHeight="1">
      <c r="F97" s="110"/>
      <c r="H97" s="44"/>
      <c r="I97" s="44"/>
      <c r="J97" s="44"/>
    </row>
    <row r="98" ht="15.75" customHeight="1">
      <c r="F98" s="110"/>
      <c r="J98" s="44"/>
    </row>
    <row r="99" ht="15.75" customHeight="1">
      <c r="F99" s="110"/>
      <c r="G99" s="44"/>
      <c r="J99" s="44"/>
    </row>
    <row r="100" ht="15.75" customHeight="1">
      <c r="F100" s="44"/>
    </row>
    <row r="101" ht="15.75" customHeight="1">
      <c r="H101" s="40"/>
      <c r="O101" s="44"/>
    </row>
    <row r="102" ht="15.75" customHeight="1">
      <c r="H102" s="40"/>
      <c r="O102" s="44"/>
    </row>
    <row r="103" ht="15.75" customHeight="1">
      <c r="G103" s="110"/>
      <c r="O103" s="44"/>
    </row>
    <row r="104" ht="15.75" customHeight="1">
      <c r="G104" s="110"/>
      <c r="H104" s="44"/>
    </row>
    <row r="105" ht="15.75" customHeight="1">
      <c r="H105" s="44"/>
      <c r="I105" s="44"/>
    </row>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G5:I5"/>
    <mergeCell ref="D10:D22"/>
    <mergeCell ref="D47:D51"/>
    <mergeCell ref="D53:D57"/>
  </mergeCells>
  <dataValidations>
    <dataValidation type="custom" allowBlank="1" showInputMessage="1" showErrorMessage="1" prompt="Required: - Enter the Incurred Claims for the benefit plan with service dates within the experience period as a dollar value." sqref="E30">
      <formula1>AND(ISNUMBER(E30),IF(ISNUMBER(SEARCH(".", E30)),LEN(E30)-SEARCH(".", E30)&lt;3,1))</formula1>
    </dataValidation>
    <dataValidation type="decimal" operator="greaterThanOrEqual" allowBlank="1" showInputMessage="1" showErrorMessage="1" prompt="Required: - Enter the member months for the projection period as a whole number value greater than or equal to 0." sqref="E73">
      <formula1>0.0</formula1>
    </dataValidation>
    <dataValidation type="list" allowBlank="1" showInputMessage="1" showErrorMessage="1" prompt="Required: - Select Yes or No to indicate whether the plan will be offered via the State-Based or Federally Facilitated Exchange or SHOP, regardless of whether it will also be offered in the outside market." sqref="E18">
      <formula1>YesNo</formula1>
    </dataValidation>
    <dataValidation type="date" operator="greaterThan" allowBlank="1" showInputMessage="1" showErrorMessage="1" prompt="Required: - Enter the effective date of the proposed rate change being submitted in a MM/DD/YYYY format." sqref="E19">
      <formula1>40179.0</formula1>
    </dataValidation>
    <dataValidation type="list" allowBlank="1" showInputMessage="1" showErrorMessage="1" prompt="Required: - Select the Metal for the designated plan." sqref="E14">
      <formula1>MetalLevels</formula1>
    </dataValidation>
    <dataValidation type="custom" allowBlank="1" showInputMessage="1" showErrorMessage="1" prompt="Required: - Enter a unique Plan ID for this plan. Please enter a 14 digit string (5-digit Issuer ID + 2-letter State Abbr + 7 digits)." sqref="E13">
      <formula1>EQ(LEN(E13),(14))</formula1>
    </dataValidation>
    <dataValidation type="list" allowBlank="1" showInputMessage="1" showErrorMessage="1" prompt="Required: - Select the Plan Type for the designated plan." sqref="E17">
      <formula1>"HMO,PPO,Indemnity,EPO,POS"</formula1>
    </dataValidation>
    <dataValidation type="custom" allowBlank="1" showInputMessage="1" showErrorMessage="1" prompt="Required: - The name for the product. A product is a discrete package of health insurance coverage benefits, offered using a particular product type (HMO, PPO, etc.), that an issuer offers in a state. (Enter text up to 100 characters.)" sqref="E10">
      <formula1>AND(GTE(LEN(E10),MIN((0),(100))),LTE(LEN(E10),MAX((0),(100))))</formula1>
    </dataValidation>
    <dataValidation type="custom" allowBlank="1" showInputMessage="1" showErrorMessage="1" prompt="Required: - Enter a valid Product ID. Please enter a 10 digit string (5-digit Issuer ID + 2 letter State Abbr + 3-digits)." sqref="E11">
      <formula1>AND(GTE(LEN(E11),MIN((10),(10))),LTE(LEN(E11),MAX((10),(10))))</formula1>
    </dataValidation>
    <dataValidation type="decimal" operator="greaterThanOrEqual" allowBlank="1" showInputMessage="1" showErrorMessage="1" prompt="Required: - Enter the Current Enrollment as a whole number value greater than or equal to 0." sqref="E34">
      <formula1>0.0</formula1>
    </dataValidation>
    <dataValidation type="custom" allowBlank="1" showInputMessage="1" showErrorMessage="1" prompt="Required: - Enter the Plan Name used when referring to the specific set of benefits and cost sharing values. Please enter text up to 100 characters." sqref="E12">
      <formula1>AND(GTE(LEN(E12),MIN((1),(100))),LTE(LEN(E12),MAX((1),(100))))</formula1>
    </dataValidation>
    <dataValidation type="decimal" operator="greaterThanOrEqual" allowBlank="1" showInputMessage="1" showErrorMessage="1" prompt="Required: - Enter the member months during the experience period, as a whole number value greater than or equal to 0." sqref="E33">
      <formula1>0.0</formula1>
    </dataValidation>
    <dataValidation type="list" allowBlank="1" showInputMessage="1" showErrorMessage="1" prompt="Required: - Select the Plan Category for the designated plan." sqref="E16">
      <formula1>CategoryList</formula1>
    </dataValidation>
  </dataValidations>
  <printOptions/>
  <pageMargins bottom="0.75" footer="0.0" header="0.0" left="0.7" right="0.7" top="0.75"/>
  <pageSetup orientation="landscape"/>
  <drawing r:id="rId1"/>
</worksheet>
</file>