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2" yWindow="0" windowWidth="10212" windowHeight="11376" tabRatio="752"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9-A" sheetId="11" r:id="rId11"/>
    <sheet name="Page 9-B" sheetId="12" r:id="rId12"/>
    <sheet name="Page 9-C" sheetId="13" r:id="rId13"/>
    <sheet name="Page 10" sheetId="14" r:id="rId14"/>
    <sheet name="Page 10-A" sheetId="15" r:id="rId15"/>
    <sheet name="Page 11" sheetId="16" r:id="rId16"/>
    <sheet name="Page 11-A" sheetId="17" r:id="rId17"/>
    <sheet name="Page 11-B" sheetId="18" r:id="rId18"/>
    <sheet name="Page 11-C" sheetId="19" r:id="rId19"/>
    <sheet name="Page 12" sheetId="20" r:id="rId20"/>
    <sheet name="Page 13" sheetId="21" r:id="rId21"/>
    <sheet name="MO COUNTIES" sheetId="22" state="hidden" r:id="rId22"/>
    <sheet name="Exposure Calculation" sheetId="23" r:id="rId23"/>
  </sheets>
  <definedNames>
    <definedName name="ACCT_FIRM">'Page 6'!$B$15</definedName>
    <definedName name="ACCT_SERVICE">'Page 6'!$F$14</definedName>
    <definedName name="ADDRESS">'Cover'!$C$10</definedName>
    <definedName name="AGNT_COMM">'Page 4'!$F$7</definedName>
    <definedName name="ALL_MANGMT">'Page 4'!$F$8</definedName>
    <definedName name="ASMD_NET">'Page 2'!$F$21</definedName>
    <definedName name="ASMD_PREM">'Page 2'!$C$21</definedName>
    <definedName name="ASMD_REFUNDS">'Page 2'!$E$21</definedName>
    <definedName name="ASMD_RISK">'Page 2'!$D$21</definedName>
    <definedName name="ASSESSABLE">'Cover'!$I$14</definedName>
    <definedName name="ASSETS">'Page 1'!$G$24</definedName>
    <definedName name="BEG_PH_SURPLUS">'Page 5'!$F$20</definedName>
    <definedName name="CHG_ARTICLES">'Page 6'!$B$37</definedName>
    <definedName name="CHG_COFA">'Page 13'!$D$11</definedName>
    <definedName name="CHG_DATE">'Page 6'!$E$37</definedName>
    <definedName name="CITY">'Cover'!$C$11</definedName>
    <definedName name="CO_NAME">'Cover'!$C$8</definedName>
    <definedName name="COMMENCED_BUSINESS">'Cover'!$C$15</definedName>
    <definedName name="CONTACT_FNAME">'Cover'!$C$20</definedName>
    <definedName name="CONTACT_LNAME">'Cover'!$C$19</definedName>
    <definedName name="CONTACT_MIDDLE">'Cover'!$H$20</definedName>
    <definedName name="COUNTY">'Cover'!$H$9</definedName>
    <definedName name="COUNTY_ORG">'Page 6'!$D$22</definedName>
    <definedName name="COUNTY_ORG_LIST">'MO COUNTIES'!$A$1:$A$114</definedName>
    <definedName name="COUNTY_SELLING">'Page 6'!$M$23:$M$25</definedName>
    <definedName name="CUR_PH_SURPLUS">'Page 5'!$F$25</definedName>
    <definedName name="DATE_INCORPORATED">'Cover'!$A$15</definedName>
    <definedName name="DIR_PREM">'Page 2'!$C$12</definedName>
    <definedName name="DIR_REFUNDS">'Page 2'!$E$12</definedName>
    <definedName name="DIR_RISK">'Page 2'!$D$12</definedName>
    <definedName name="DIRECTOR_1_FNAME">'Cover'!$B$37</definedName>
    <definedName name="DIRECTOR_1_LNAME">'Cover'!$B$36</definedName>
    <definedName name="DIRECTOR_1_MIDDLE">'Cover'!$B$38</definedName>
    <definedName name="DIRECTOR_10_FNAME">'Cover'!$G$53</definedName>
    <definedName name="DIRECTOR_10_LNAME">'Cover'!$G$52</definedName>
    <definedName name="DIRECTOR_10_MIDDLE">'Cover'!$G$54</definedName>
    <definedName name="DIRECTOR_2_FNAME">'Cover'!$B$41</definedName>
    <definedName name="DIRECTOR_2_LNAME">'Cover'!$B$40</definedName>
    <definedName name="DIRECTOR_2_MIDDLE">'Cover'!$B$42</definedName>
    <definedName name="DIRECTOR_3_FNAME">'Cover'!$B$45</definedName>
    <definedName name="DIRECTOR_3_LNAME">'Cover'!$B$44</definedName>
    <definedName name="DIRECTOR_3_MIDDLE">'Cover'!$B$46</definedName>
    <definedName name="DIRECTOR_4_FNAME">'Cover'!$B$49</definedName>
    <definedName name="DIRECTOR_4_LNAME">'Cover'!$B$48</definedName>
    <definedName name="DIRECTOR_4_MIDDLE">'Cover'!$B$50</definedName>
    <definedName name="DIRECTOR_5_FNAME">'Cover'!$B$49</definedName>
    <definedName name="DIRECTOR_5_LNAME">'Cover'!$B$52</definedName>
    <definedName name="DIRECTOR_5_MIDDLE">'Cover'!$B$54</definedName>
    <definedName name="DIRECTOR_6_FNAME">'Cover'!$G$37</definedName>
    <definedName name="DIRECTOR_6_LNAME">'Cover'!$G$36</definedName>
    <definedName name="DIRECTOR_6_MIDDLE">'Cover'!$G$38</definedName>
    <definedName name="DIRECTOR_7_FNAME">'Cover'!$G$41</definedName>
    <definedName name="DIRECTOR_7_LNAME">'Cover'!$G$40</definedName>
    <definedName name="DIRECTOR_7_MIDDLE">'Cover'!$G$42</definedName>
    <definedName name="DIRECTOR_8_FNAME">'Cover'!$G$45</definedName>
    <definedName name="DIRECTOR_8_LNAME">'Cover'!$G$44</definedName>
    <definedName name="DIRECTOR_8_MIDDLE">'Cover'!$G$46</definedName>
    <definedName name="DIRECTOR_9_FNAME">'Cover'!$G$49</definedName>
    <definedName name="DIRECTOR_9_LNAME">'Cover'!$G$48</definedName>
    <definedName name="DIRECTOR_9_MIDDLE">'Cover'!$G$50</definedName>
    <definedName name="EMAIL">'Cover'!$F$21</definedName>
    <definedName name="EXP_ADVRT">'Page 4'!$F$18</definedName>
    <definedName name="EXP_BOARDS">'Page 4'!$F$9</definedName>
    <definedName name="EXP_DEPRC">'Page 4'!$F$20</definedName>
    <definedName name="EXP_DIR">'Page 4'!$F$15</definedName>
    <definedName name="EXP_EMP_REL">'Page 4'!$F$12</definedName>
    <definedName name="EXP_EQUIP">'Page 4'!$F$19</definedName>
    <definedName name="EXP_INTEREST">'Page 4'!$F$39</definedName>
    <definedName name="EXP_INVEST">'Page 4'!$F$38</definedName>
    <definedName name="EXP_LEGAL">'Page 4'!$F$25</definedName>
    <definedName name="EXP_MISC">'Page 4'!$F$36</definedName>
    <definedName name="EXP_POSTAGE">'Page 4'!$F$17</definedName>
    <definedName name="EXP_PRINTING">'Page 4'!$F$16</definedName>
    <definedName name="EXP_RE_EXP">'Page 4'!$F$22</definedName>
    <definedName name="EXP_RE_INS">'Page 4'!$F$24</definedName>
    <definedName name="EXP_RE_TAX">'Page 4'!$F$23</definedName>
    <definedName name="EXP_RENT">'Page 4'!$F$21</definedName>
    <definedName name="EXP_REPRTS">'Page 4'!$F$10</definedName>
    <definedName name="EXP_SALARIES">'Page 4'!$F$11</definedName>
    <definedName name="EXP_SEMINAR">'Page 4'!$F$13</definedName>
    <definedName name="EXP_TAXES">'Page 4'!$F$30</definedName>
    <definedName name="EXP_TOT_UNDW">'Page 4'!$F$37</definedName>
    <definedName name="EXP_TRAVEL">'Page 4'!$F$14</definedName>
    <definedName name="FILING_YEAR">'Cover'!$E$7</definedName>
    <definedName name="GROSS_INFORCE">'Page 6'!$C$10</definedName>
    <definedName name="GROSS_PROF_LOSS">'Page 5'!$F$16</definedName>
    <definedName name="GUARANTY">'Page 1'!$G$45</definedName>
    <definedName name="INTEREST_MONTH_LIST" localSheetId="10">'Page 9-A'!$N$2:$N$13</definedName>
    <definedName name="INTEREST_MONTH_LIST" localSheetId="11">'Page 9-B'!$N$2:$N$13</definedName>
    <definedName name="INTEREST_MONTH_LIST" localSheetId="12">'Page 9-C'!$N$2:$N$13</definedName>
    <definedName name="INTEREST_MONTH_LIST">'Page 9'!$N$2:$N$13</definedName>
    <definedName name="INVEST_INCOME">'Page 5'!$E$11</definedName>
    <definedName name="LIABILITIES">'Page 1'!$G$44</definedName>
    <definedName name="MAIL_ADDRESS">'Cover'!$C$16</definedName>
    <definedName name="MAIL_CITY">'Cover'!$C$17</definedName>
    <definedName name="MAIL_STATE">'Cover'!$C$18</definedName>
    <definedName name="MAIL_ZIP">'Cover'!$E$18</definedName>
    <definedName name="MATURITY_MONTH_LIST" localSheetId="10">'Page 9-A'!$O$2:$O$13</definedName>
    <definedName name="MATURITY_MONTH_LIST" localSheetId="11">'Page 9-B'!$O$2:$O$13</definedName>
    <definedName name="MATURITY_MONTH_LIST" localSheetId="12">'Page 9-C'!$O$2:$O$13</definedName>
    <definedName name="MATURITY_MONTH_LIST">'Page 9'!$O$2:$O$13</definedName>
    <definedName name="MoCounties">'MO COUNTIES'!$A$1:$A$114</definedName>
    <definedName name="NAIC_GROUP">'Cover'!$C$9</definedName>
    <definedName name="NAIC_NUMBER">'Cover'!$E$9</definedName>
    <definedName name="NET_EARN_INC">'Page 5'!$E$6</definedName>
    <definedName name="NET_INFORCE">'Page 6'!$E$10</definedName>
    <definedName name="NET_INVST_INC">'Page 5'!$F$14</definedName>
    <definedName name="NET_LOSS_ADJ">'Page 3'!$F$34:$F$35</definedName>
    <definedName name="NET_LOSS_ADJ_EXP_INCR">'Page 3'!$F$36</definedName>
    <definedName name="NET_PREM">'Page 2'!$F$12</definedName>
    <definedName name="NET_PROF_LOSS_SUR">'Page 5'!$F$21</definedName>
    <definedName name="NET_PROF_LOSS_SUR1">'Page 5'!$F$22</definedName>
    <definedName name="NET_PROF_LOSS_SUR2">'Page 5'!$F$23</definedName>
    <definedName name="NET_PROF_LOSS_SUR3">'Page 5'!$F$24</definedName>
    <definedName name="NET_PROF_LOSS_UI">'Page 5'!$F$18:$F$18</definedName>
    <definedName name="NO_COUNTIES">'Page 6'!$E$23</definedName>
    <definedName name="NO_POLICIES">'Page 6'!$E$11</definedName>
    <definedName name="NON_ASSESSABLE">'Cover'!$I$15</definedName>
    <definedName name="OTHER_INCOME">'Page 2'!$F$47</definedName>
    <definedName name="OTHER_SURPLUS">'Page 1'!$G$47</definedName>
    <definedName name="PART_RANGE">'Cover'!$F$14:$F$15</definedName>
    <definedName name="PART1">'Cover'!$F$14</definedName>
    <definedName name="PART2">'Cover'!$F$15</definedName>
    <definedName name="PG8_MORT_LOAN">'Page 8'!$G$34</definedName>
    <definedName name="PHONE">'Cover'!$C$21</definedName>
    <definedName name="PRESIDENT_FNAME">'Cover'!$B$25</definedName>
    <definedName name="PRESIDENT_LNAME">'Cover'!$B$24</definedName>
    <definedName name="PRESIDENT_MIDDLE">'Cover'!$B$26</definedName>
    <definedName name="PRESIDENT_SIGN">'Cover'!$B$57</definedName>
    <definedName name="_xlnm.Print_Area" localSheetId="6">'Page 6'!$A$1:$F$69</definedName>
    <definedName name="_xlnm.Print_Area" localSheetId="9">'Page 9'!$A$2:$L$41</definedName>
    <definedName name="_xlnm.Print_Area" localSheetId="10">'Page 9-A'!$A$2:$L$41</definedName>
    <definedName name="_xlnm.Print_Area" localSheetId="11">'Page 9-B'!$A$2:$L$41</definedName>
    <definedName name="_xlnm.Print_Area" localSheetId="12">'Page 9-C'!$A$2:$L$43</definedName>
    <definedName name="RE_BOOK_VALUE">'Page 7'!$F$39</definedName>
    <definedName name="REINS_COV">'Page 6'!$D$55</definedName>
    <definedName name="SCH_A">'Page 1'!$G$9</definedName>
    <definedName name="SCH_D_PT_1">'Page 9-C'!$F$43</definedName>
    <definedName name="SCH_D_PT_2" localSheetId="14">'Page 10-A'!$B$37</definedName>
    <definedName name="SCH_D_PT_2">'Page 10'!$B$37</definedName>
    <definedName name="SCH_D_PT_3">'Page 10-A'!$C$37</definedName>
    <definedName name="SECRETARY_FNAME">'Cover'!$B$29</definedName>
    <definedName name="SECRETARY_LNAME">'Cover'!$B$28</definedName>
    <definedName name="SECRETARY_MIDDLE">'Cover'!$B$30</definedName>
    <definedName name="SECRETARY_SIGN">'Cover'!$G$57</definedName>
    <definedName name="SERV_ANNUAL">'Page 6'!$F$17</definedName>
    <definedName name="SERV_AUDIT">'Page 6'!$B$18</definedName>
    <definedName name="SERV_BUDGET">'Page 6'!$B$20</definedName>
    <definedName name="SERV_COMPIL">'Page 6'!$B$17</definedName>
    <definedName name="SERV_FINANCIAL">'Page 6'!$F$18</definedName>
    <definedName name="SERV_INCOME_TAX">'Page 6'!$F$19</definedName>
    <definedName name="SERV_OTHER">'Page 6'!$B$21:$F$21</definedName>
    <definedName name="SERV_PREM_TAX">'Page 6'!$F$20</definedName>
    <definedName name="SERV_REVIEW">'Page 6'!$B$19</definedName>
    <definedName name="STATE">'Cover'!$C$12</definedName>
    <definedName name="SURPLUS_NOTES">'Page 1'!$G$46</definedName>
    <definedName name="TOT_BOND">'Page 9-C'!$F$43</definedName>
    <definedName name="TOT_DEP">'Page 11-C'!$E$53</definedName>
    <definedName name="TOT_DEPOSITS">'Page 11'!$E$51</definedName>
    <definedName name="TOT_EXP">'Page 4'!$F$40</definedName>
    <definedName name="TOT_INCOME">'Page 2'!$F$49</definedName>
    <definedName name="TOT_INVEST">'Page 2'!$F$38</definedName>
    <definedName name="TOT_INVESTMENTS">'Page 12'!$C$53</definedName>
    <definedName name="TOT_LOSS_INCR">'Page 3'!$F$28</definedName>
    <definedName name="TOT_LOSS_PD">'Page 3'!$F$24</definedName>
    <definedName name="TOT_MFUND">'Page 10-A'!$C$37</definedName>
    <definedName name="TOT_NET_EARNED">'Page 2'!$F$27</definedName>
    <definedName name="TOT_NET_WRITTEN">'Page 2'!$F$24</definedName>
    <definedName name="TOT_OTHER">'Page 2'!$F$43</definedName>
    <definedName name="TOT_STOCK">'Page 10'!$C$37</definedName>
    <definedName name="TOT_SURPLUS">'Page 1'!$G$48</definedName>
    <definedName name="TREASURER_FNAME">'Cover'!$B$33</definedName>
    <definedName name="TREASURER_LNAME">'Cover'!$B$32</definedName>
    <definedName name="TREASURER_MIDDLE">'Cover'!$B$34</definedName>
    <definedName name="UDRW_INCOME">'Page 5'!$F$10</definedName>
    <definedName name="UNEARNED_CURRENT">'Page 2'!$F$26</definedName>
    <definedName name="UNEARNED_PREMIUM">'Page 1'!$G$32</definedName>
    <definedName name="UNEARNED_PRIOR">'Page 2'!$F$25</definedName>
    <definedName name="VICE_PRES_1_FNAME">'Cover'!$G$25</definedName>
    <definedName name="VICE_PRES_1_LNAME">'Cover'!$G$24</definedName>
    <definedName name="VICE_PRES_1_MIDDLE">'Cover'!$G$26</definedName>
    <definedName name="VICE_PRES_2_FNAME">'Cover'!$G$29</definedName>
    <definedName name="VICE_PRES_2_LNAME">'Cover'!$G$28</definedName>
    <definedName name="VICE_PRES_2_MIDDLE">'Cover'!$G$30</definedName>
    <definedName name="VICE_PRES_3_FNAME">'Cover'!$G$33</definedName>
    <definedName name="VICE_PRES_3_LNAME">'Cover'!$G$32</definedName>
    <definedName name="VICE_PRES_3_MIDDLE">'Cover'!$G$34</definedName>
    <definedName name="ZIP">'Cover'!$E$12</definedName>
  </definedNames>
  <calcPr fullCalcOnLoad="1"/>
</workbook>
</file>

<file path=xl/sharedStrings.xml><?xml version="1.0" encoding="utf-8"?>
<sst xmlns="http://schemas.openxmlformats.org/spreadsheetml/2006/main" count="1185" uniqueCount="646">
  <si>
    <t>Missouri Mutual Annual Statement</t>
  </si>
  <si>
    <t>Missouri Department of Insurance</t>
  </si>
  <si>
    <t>Post Office Box 690</t>
  </si>
  <si>
    <t>Jefferson City, MO 65102-0690</t>
  </si>
  <si>
    <t>FOR THE YEAR ENDING DECEMBER 31,</t>
  </si>
  <si>
    <t>OF THE CONDITION AND AFFAIRS OF THE</t>
  </si>
  <si>
    <t>DATE INCORPORATED</t>
  </si>
  <si>
    <t>COMMENCED BUSINESS</t>
  </si>
  <si>
    <t>CHAPTER 380</t>
  </si>
  <si>
    <t>MAILING ADDRESS</t>
  </si>
  <si>
    <t>CONTACT PERSON</t>
  </si>
  <si>
    <t>PHONE NUMBER</t>
  </si>
  <si>
    <t>PRESIDENT</t>
  </si>
  <si>
    <t>VICE PRESIDENT</t>
  </si>
  <si>
    <t>SECRETARY</t>
  </si>
  <si>
    <t>TREASURER</t>
  </si>
  <si>
    <t>DIRECTORS</t>
  </si>
  <si>
    <t>PRESIDENT'S SIGNATURE</t>
  </si>
  <si>
    <t>SECRETARY'S SIGNATURE</t>
  </si>
  <si>
    <t>&gt;</t>
  </si>
  <si>
    <t>MO</t>
  </si>
  <si>
    <t>PART 2</t>
  </si>
  <si>
    <t>PART 1</t>
  </si>
  <si>
    <t>ASSESSABLE</t>
  </si>
  <si>
    <t>NON-ASSESSABLE</t>
  </si>
  <si>
    <t>COMPANY NAME</t>
  </si>
  <si>
    <t>Street</t>
  </si>
  <si>
    <t>City</t>
  </si>
  <si>
    <t>MADE TO THE DIRECTOR OF INSURANCE OF THE STATE OF MISSOURI PURSUANT TO THE LAWS THEREOF</t>
  </si>
  <si>
    <t>NAIC GROUP</t>
  </si>
  <si>
    <t>NAIC #</t>
  </si>
  <si>
    <t>ANNUAL STATEMENT</t>
  </si>
  <si>
    <t>YEAR</t>
  </si>
  <si>
    <t>ASSETS</t>
  </si>
  <si>
    <t>1.    Bonds-Book Value (Sch D - Part 1)</t>
  </si>
  <si>
    <t>$</t>
  </si>
  <si>
    <t>12.</t>
  </si>
  <si>
    <t>13.</t>
  </si>
  <si>
    <t>14.</t>
  </si>
  <si>
    <t>15.</t>
  </si>
  <si>
    <t xml:space="preserve"> * MAY BE SHOWN ONLY WITH SPECIFIC APPROVAL OF DIRECTOR OF INSURANCE</t>
  </si>
  <si>
    <t>LIABILITIES, SURPLUS AND OTHER FUNDS</t>
  </si>
  <si>
    <t>1. Gross Losses Unpaid</t>
  </si>
  <si>
    <t>less</t>
  </si>
  <si>
    <t>Reinsurance Recoverable</t>
  </si>
  <si>
    <t>-</t>
  </si>
  <si>
    <t>2. Gross Loss Adj Expense Unpaid</t>
  </si>
  <si>
    <t>3.    Ceded Reinsurance Premium Payable</t>
  </si>
  <si>
    <t>4.    Unearned Premium</t>
  </si>
  <si>
    <t>5.    Federal Income Tax Payable</t>
  </si>
  <si>
    <t>6.    Borrowed Money</t>
  </si>
  <si>
    <t xml:space="preserve">7.    </t>
  </si>
  <si>
    <t>8.</t>
  </si>
  <si>
    <t>9.</t>
  </si>
  <si>
    <t>GUARANTY FUND (Ch 380.271)</t>
  </si>
  <si>
    <t>SURPLUS NOTES</t>
  </si>
  <si>
    <t>OTHER SURPLUS</t>
  </si>
  <si>
    <t>TOTAL POLICYHOLDER SURPLUS</t>
  </si>
  <si>
    <t>1</t>
  </si>
  <si>
    <t>SOURCES OF INCOME</t>
  </si>
  <si>
    <t>1.   DIRECT ASSESSMENTS/PREMIUMS</t>
  </si>
  <si>
    <t>DIRECT ASSESSMENTS/</t>
  </si>
  <si>
    <t>PER RISK/PRO-RATA</t>
  </si>
  <si>
    <t>NET DIRECT</t>
  </si>
  <si>
    <t>PREMIUMS</t>
  </si>
  <si>
    <t>PREMIUM CEDED</t>
  </si>
  <si>
    <t>REFUNDS</t>
  </si>
  <si>
    <t>ASSESSMENTS/PREMIUMS</t>
  </si>
  <si>
    <t>Windstorm</t>
  </si>
  <si>
    <t>Liability</t>
  </si>
  <si>
    <t>Other</t>
  </si>
  <si>
    <t>Totals</t>
  </si>
  <si>
    <t>2.   ASSUMED ASSESSMENTS/PREMIUMS</t>
  </si>
  <si>
    <t>ASSUMED  ASSESSMENTS/</t>
  </si>
  <si>
    <t>PER RISK/PRO -RATA</t>
  </si>
  <si>
    <t>NET ASSUMED</t>
  </si>
  <si>
    <t xml:space="preserve">D/O &amp; E/O Pool </t>
  </si>
  <si>
    <t>3.  CATASTROPHE/AGGREGATE EXCESS OF LOSS PREMIUMS CEDED</t>
  </si>
  <si>
    <t xml:space="preserve">     TOTAL NET WRITTEN ASSESSMENTS/PREMIUMS</t>
  </si>
  <si>
    <t>Plus unearned premium December 31 prior year</t>
  </si>
  <si>
    <t>IF APPLICABLE</t>
  </si>
  <si>
    <t>Less unearned premium December 31 current year</t>
  </si>
  <si>
    <t>5. INVESTMENT INCOME</t>
  </si>
  <si>
    <t>Interest and Dividends</t>
  </si>
  <si>
    <t xml:space="preserve">     Bonds</t>
  </si>
  <si>
    <t xml:space="preserve">     Stocks</t>
  </si>
  <si>
    <t xml:space="preserve">     Other</t>
  </si>
  <si>
    <t>TOTAL INTEREST &amp; DIVIDENDS</t>
  </si>
  <si>
    <t>GAIN OR LOSS ON SALE OF SECURITIES(BONDS/STOCKS)</t>
  </si>
  <si>
    <t>6.   OTHER INSURANCE INCOME</t>
  </si>
  <si>
    <t xml:space="preserve">   Bonus/Commission from Reinsurer</t>
  </si>
  <si>
    <t xml:space="preserve">   Cooperative Agreement Income</t>
  </si>
  <si>
    <t>7. OTHER INCOME</t>
  </si>
  <si>
    <t xml:space="preserve">   Rental Income</t>
  </si>
  <si>
    <t>TOTAL INCOME</t>
  </si>
  <si>
    <t>2</t>
  </si>
  <si>
    <t>LOSS AND LOSS ADJUSTMENT EXPENSES</t>
  </si>
  <si>
    <t>1a.  DIRECT LOSSES PAID</t>
  </si>
  <si>
    <t xml:space="preserve">GROSS PAID </t>
  </si>
  <si>
    <t>REINSURANCE</t>
  </si>
  <si>
    <t xml:space="preserve"> DIRECT LOSSES</t>
  </si>
  <si>
    <t>RECOVERED</t>
  </si>
  <si>
    <t>SALVAGE</t>
  </si>
  <si>
    <t>LOSSES</t>
  </si>
  <si>
    <t>TOTALS</t>
  </si>
  <si>
    <t>1b.  ASSUMED LOSSES PAID</t>
  </si>
  <si>
    <t>GROSS PAID</t>
  </si>
  <si>
    <t>ASSUMED LOSSES</t>
  </si>
  <si>
    <t>1c. TOTAL NET LOSSES PAID</t>
  </si>
  <si>
    <t>Less outstanding losses December 31 prior year</t>
  </si>
  <si>
    <t>Plus outstanding losses December 31 current year</t>
  </si>
  <si>
    <t>1d.  NET  LOSSES INCURRED</t>
  </si>
  <si>
    <t>1e.  LOSS ADJUSTMENT EXPENSES(LAE) PAID</t>
  </si>
  <si>
    <t>Less Reimbursement from Reinsurer</t>
  </si>
  <si>
    <t>1f. NET LOSS ADJUSTMENT EXPENSES PAID</t>
  </si>
  <si>
    <t>Less outstanding LAE December 31 prior year</t>
  </si>
  <si>
    <t>Plus outstanding LAE December 31 current year</t>
  </si>
  <si>
    <t>1g.  NET LOSS ADJUSTMENT EXPENSES INCURRED</t>
  </si>
  <si>
    <t>OTHER EXPENSES</t>
  </si>
  <si>
    <t>1.     AGENT COMMISSIONS</t>
  </si>
  <si>
    <t>2.     ALLOWANCES TO MANAGERS &amp; AGENTS</t>
  </si>
  <si>
    <t>3.     BOARDS, BUREAUS &amp; ASSOCIATIONS</t>
  </si>
  <si>
    <t>4.     SURVEY &amp; UNDERWRITING REPORTS</t>
  </si>
  <si>
    <t>5.     SALARIES</t>
  </si>
  <si>
    <t>6.     EMPLOYEE RELATIONS (INCLUDE HEALTH INSURANCE, PENSIONS)</t>
  </si>
  <si>
    <t>7.     SEMINARS &amp; CONTINUING EDUCATION (EMPLOYEES/DIRECTORS)</t>
  </si>
  <si>
    <t>8.     TRAVEL  AND TRAVEL ITEMS</t>
  </si>
  <si>
    <t>9.     DIRECTORS FEES</t>
  </si>
  <si>
    <t>10.   PRINTING &amp; STATIONERY</t>
  </si>
  <si>
    <t>11.   POSTAGE, TELEPHONE &amp; OTHER COMMUNICATION</t>
  </si>
  <si>
    <t>12.   ADVERTISING</t>
  </si>
  <si>
    <t>13.   EQUIPMENT</t>
  </si>
  <si>
    <t>14.   DEPRECIATION EXPENSE</t>
  </si>
  <si>
    <t>15.   RENT AND RENT ITEMS</t>
  </si>
  <si>
    <r>
      <t xml:space="preserve">16.   REAL ESTATE EXPENSES (HOME OFFICE) </t>
    </r>
    <r>
      <rPr>
        <sz val="9"/>
        <rFont val="Arial"/>
        <family val="2"/>
      </rPr>
      <t>(Including Real Estate Insurance</t>
    </r>
    <r>
      <rPr>
        <sz val="11"/>
        <rFont val="Arial"/>
        <family val="2"/>
      </rPr>
      <t>)</t>
    </r>
  </si>
  <si>
    <t>17.   REAL ESTATE TAXES</t>
  </si>
  <si>
    <t>18.   INSURANCE (EXCLUDE PROPERTY/HEALTH INSURANCE)</t>
  </si>
  <si>
    <t>19.   LEGAL AND AUDITING</t>
  </si>
  <si>
    <t>20.   TAXES, LICENSES AND FEES</t>
  </si>
  <si>
    <t>State &amp; Local Ins. Taxes</t>
  </si>
  <si>
    <t>Ins. Dept. Licenses &amp; Fees</t>
  </si>
  <si>
    <t>Payroll Taxes</t>
  </si>
  <si>
    <t>All Other (Except Fed. &amp; Real Estate)</t>
  </si>
  <si>
    <t>21.   MISCELLANEOUS EXPENSE</t>
  </si>
  <si>
    <t>22.   TOTAL UNDERWRITING EXPENSE (To Page 5, line 4)</t>
  </si>
  <si>
    <t>23.   INVESTMENT EXPENSE(To Page 5, Line7)</t>
  </si>
  <si>
    <t>24.   INTEREST EXPENSE (To Page 5, Line 8)</t>
  </si>
  <si>
    <t xml:space="preserve">         TOTAL EXPENSES</t>
  </si>
  <si>
    <t>UNDERWRITING AND INVESTMENT EXHIBIT</t>
  </si>
  <si>
    <t>1.    NET EARNED ASSESSMENT/PREMIUM INCOME  (P.2, Section 4)</t>
  </si>
  <si>
    <t>2.    OTHER INSURANCE INCOME (P. 2,Section 6)</t>
  </si>
  <si>
    <t xml:space="preserve">3.    NET LOSSES &amp; LOSS ADJUSTMENT EXPENSE (P. 3, LINE 1h) </t>
  </si>
  <si>
    <t>4.    UNDERWRITING EXPENSES (P. 4, LINE 22)</t>
  </si>
  <si>
    <t>5.    UNDERWRITING INCOME (LOSS)</t>
  </si>
  <si>
    <t>6.    INVESTMENT INCOME (P.2, SECTION 5)</t>
  </si>
  <si>
    <t>7.    INVESTMENT EXPENSES (P. 4, LINE 23)</t>
  </si>
  <si>
    <t>8.    INTEREST EXPENSE (P. 4, LINE 24)</t>
  </si>
  <si>
    <t>9.    NET INVESTMENT INCOME</t>
  </si>
  <si>
    <t>10.   OTHER INCOME (P. 2, SECTION 7)</t>
  </si>
  <si>
    <t>11.  GROSS PROFIT OR LOSS</t>
  </si>
  <si>
    <t>13.  NET PROFIT OR (LOSS)</t>
  </si>
  <si>
    <t>GAIN OR LOSS IN SURPLUS</t>
  </si>
  <si>
    <t>14.   BEGINNING POLICYHOLDER'S SURPLUS</t>
  </si>
  <si>
    <t>15.   NET PROFIT OR (LOSS)</t>
  </si>
  <si>
    <t>16.</t>
  </si>
  <si>
    <t>17.</t>
  </si>
  <si>
    <t>18.</t>
  </si>
  <si>
    <t>19.   CURRENT POLICYHOLDER'S SURPLUS</t>
  </si>
  <si>
    <t>INSURANCE EXHIBIT</t>
  </si>
  <si>
    <t>Gross Inforce Amount</t>
  </si>
  <si>
    <t>Net Inforce Amount</t>
  </si>
  <si>
    <t>Fire</t>
  </si>
  <si>
    <t>GENERAL INTERROGATORIES</t>
  </si>
  <si>
    <t>Amount</t>
  </si>
  <si>
    <t xml:space="preserve">        Amount repaid</t>
  </si>
  <si>
    <t>REINSURANCE QUESTIONNAIRE</t>
  </si>
  <si>
    <t>CEDED and ASSUMED  REINSURANCE</t>
  </si>
  <si>
    <t>Excess of Loss</t>
  </si>
  <si>
    <t>Quota Share</t>
  </si>
  <si>
    <t>Retained</t>
  </si>
  <si>
    <t xml:space="preserve">Retained </t>
  </si>
  <si>
    <t>Total number of policies in force December 31, current year</t>
  </si>
  <si>
    <t>Total:</t>
  </si>
  <si>
    <t>Compilation</t>
  </si>
  <si>
    <t>Audit</t>
  </si>
  <si>
    <t>Review</t>
  </si>
  <si>
    <t>Completion of Annual Statement</t>
  </si>
  <si>
    <t>Monthly/Quarterly Financials</t>
  </si>
  <si>
    <t>Budgets</t>
  </si>
  <si>
    <t>Federal Income Taxes</t>
  </si>
  <si>
    <t>Premium Taxes</t>
  </si>
  <si>
    <t xml:space="preserve">     List date(s) of amendment:</t>
  </si>
  <si>
    <t>ANNUAL STATEMENT-SCHEDULE A</t>
  </si>
  <si>
    <t>3</t>
  </si>
  <si>
    <t>4</t>
  </si>
  <si>
    <t>5</t>
  </si>
  <si>
    <t>6</t>
  </si>
  <si>
    <t>7</t>
  </si>
  <si>
    <t>Book Value</t>
  </si>
  <si>
    <t>Expended for</t>
  </si>
  <si>
    <t>Quantity, Dimensions and Location of Lands.  Size and Description of Buildings</t>
  </si>
  <si>
    <t xml:space="preserve">Date </t>
  </si>
  <si>
    <t>Amount of</t>
  </si>
  <si>
    <t>*Actual</t>
  </si>
  <si>
    <t>Less</t>
  </si>
  <si>
    <t>Taxes, Repairs</t>
  </si>
  <si>
    <t>(Nature of encumbrances, if any, including interest due and accrued)</t>
  </si>
  <si>
    <t>Acquired</t>
  </si>
  <si>
    <t>Encumbrances</t>
  </si>
  <si>
    <t>Cost</t>
  </si>
  <si>
    <t>and Expenses</t>
  </si>
  <si>
    <t>Net Income</t>
  </si>
  <si>
    <t xml:space="preserve">                                                                         date on which the company acquired title.  </t>
  </si>
  <si>
    <t>(B)   Including mortgages under which Company has secured title and possession by foreclosure.</t>
  </si>
  <si>
    <t>(A)  Including all mortgages "purchased" or otherwise acquired during the year and all increases during the year on loans, outstanding December 31, of previous year</t>
  </si>
  <si>
    <t>xxxx</t>
  </si>
  <si>
    <t xml:space="preserve">    TOTALS</t>
  </si>
  <si>
    <t>Current Year</t>
  </si>
  <si>
    <t>Valuations</t>
  </si>
  <si>
    <t>Buildings</t>
  </si>
  <si>
    <t>by Adjustment</t>
  </si>
  <si>
    <t>Interest</t>
  </si>
  <si>
    <t>Type</t>
  </si>
  <si>
    <t>State</t>
  </si>
  <si>
    <t>Number</t>
  </si>
  <si>
    <t>Dec. 31 of</t>
  </si>
  <si>
    <t>Appraisal/</t>
  </si>
  <si>
    <t>Land &amp;</t>
  </si>
  <si>
    <t>Decrease</t>
  </si>
  <si>
    <t>Accrued</t>
  </si>
  <si>
    <t>Rate of</t>
  </si>
  <si>
    <t>Date</t>
  </si>
  <si>
    <t>Loan</t>
  </si>
  <si>
    <t xml:space="preserve">Loan </t>
  </si>
  <si>
    <t>Amt. Accrued</t>
  </si>
  <si>
    <t>Last</t>
  </si>
  <si>
    <t>Value of</t>
  </si>
  <si>
    <t>Increase/</t>
  </si>
  <si>
    <t>Excluding</t>
  </si>
  <si>
    <t>Date of</t>
  </si>
  <si>
    <t>ANNUAL STATEMENT - SCHEDULE B</t>
  </si>
  <si>
    <t>XXX</t>
  </si>
  <si>
    <t>Year</t>
  </si>
  <si>
    <t>Default</t>
  </si>
  <si>
    <t>interest)</t>
  </si>
  <si>
    <t>Value</t>
  </si>
  <si>
    <t>Par Value</t>
  </si>
  <si>
    <t>Month</t>
  </si>
  <si>
    <t>Paid</t>
  </si>
  <si>
    <t>of</t>
  </si>
  <si>
    <t>Description</t>
  </si>
  <si>
    <t>During</t>
  </si>
  <si>
    <t>on Bonds not in</t>
  </si>
  <si>
    <t>accrued</t>
  </si>
  <si>
    <t>Market</t>
  </si>
  <si>
    <t xml:space="preserve">                    Maturity</t>
  </si>
  <si>
    <t>*How</t>
  </si>
  <si>
    <t>Rate</t>
  </si>
  <si>
    <t>Received</t>
  </si>
  <si>
    <t>of Current Year</t>
  </si>
  <si>
    <t>(excluding</t>
  </si>
  <si>
    <t>to Obtain</t>
  </si>
  <si>
    <t>Gross Am't</t>
  </si>
  <si>
    <t>Accrued Dec. 31</t>
  </si>
  <si>
    <t>Actual Cost</t>
  </si>
  <si>
    <t>Market Value</t>
  </si>
  <si>
    <t>Rate Used</t>
  </si>
  <si>
    <t>Amount Due and</t>
  </si>
  <si>
    <t>9-2</t>
  </si>
  <si>
    <t>9-1</t>
  </si>
  <si>
    <t>SHOWING ALL BONDS OWNED DECEMBER 31 OF CURRENT YEAR</t>
  </si>
  <si>
    <t>SCHEDULE D - PART 1</t>
  </si>
  <si>
    <t xml:space="preserve">ANNUAL STATEMENT   </t>
  </si>
  <si>
    <t xml:space="preserve">                     and Loan  Associations to be reported herein.</t>
  </si>
  <si>
    <t xml:space="preserve">                     Identify all  such securities by the symbol "R" to be inserted beside the figure shown as the rate per share to obtain market value.  Transferable shares only of Savings and Loan or Building </t>
  </si>
  <si>
    <t xml:space="preserve">NOTES:    Complete information must be furnished in connection with any holding of preferred or common stock on the statement date which is optioned or restricted in any way as to its sale by the insurer. </t>
  </si>
  <si>
    <t>xx</t>
  </si>
  <si>
    <t>Acq'd</t>
  </si>
  <si>
    <t>During Year</t>
  </si>
  <si>
    <t>but Unpaid</t>
  </si>
  <si>
    <t>Shares</t>
  </si>
  <si>
    <t>Amount Received</t>
  </si>
  <si>
    <t>Declared</t>
  </si>
  <si>
    <t xml:space="preserve">Market </t>
  </si>
  <si>
    <t>No. of</t>
  </si>
  <si>
    <t>To Obtain</t>
  </si>
  <si>
    <t>7-2</t>
  </si>
  <si>
    <t>7-1</t>
  </si>
  <si>
    <t>Share Used</t>
  </si>
  <si>
    <t xml:space="preserve">                               Dividends</t>
  </si>
  <si>
    <t>Rate per</t>
  </si>
  <si>
    <t>SHOWING ALL STOCKS OWNED DECEMBER 31, OF CURRENT YEAR</t>
  </si>
  <si>
    <t>ANNUAL STATEMENT - SCHEDULE D - PART 2</t>
  </si>
  <si>
    <t>TOTAL</t>
  </si>
  <si>
    <t>Balance</t>
  </si>
  <si>
    <t>time deposits maturing more than one year from statement date.</t>
  </si>
  <si>
    <t xml:space="preserve">December 31 of </t>
  </si>
  <si>
    <t>Show rate of interest and maturity date in the case of certificates of deposit or</t>
  </si>
  <si>
    <t>Interest Accrued</t>
  </si>
  <si>
    <t>(Give full Name and Location, State if depository is a parent, subsidiary or affiliate)</t>
  </si>
  <si>
    <t>Depository</t>
  </si>
  <si>
    <t>(according to Company's records) on December 31, of the current year.</t>
  </si>
  <si>
    <t>by the company at any time during the year and the balances, if any</t>
  </si>
  <si>
    <t>Showing all Banks, Trust Companies, Savings and Loan and Building and Loan Associations in which deposits or money market accounts were maintained.</t>
  </si>
  <si>
    <t xml:space="preserve">ANNUAL STATEMENT- Schedule N     </t>
  </si>
  <si>
    <t>DECEMBER 31,</t>
  </si>
  <si>
    <t xml:space="preserve">   If yes, what are the estimated outstanding losses at year end.</t>
  </si>
  <si>
    <t>3. Did you amend your certificate of authority during the year?</t>
  </si>
  <si>
    <t>4. Have you employed a different office manager during the year?</t>
  </si>
  <si>
    <t>5. Does your company own an insurance agency?</t>
  </si>
  <si>
    <t>6. Does your company have agents agreements with all of its agents?</t>
  </si>
  <si>
    <t xml:space="preserve">7. If yes, is Errors and Omissions liabilty insurance requirement included in this agreement? </t>
  </si>
  <si>
    <t xml:space="preserve">8. Does your company have written investment guidelines?         </t>
  </si>
  <si>
    <t xml:space="preserve">9. Does your company have a management agreement?         </t>
  </si>
  <si>
    <t>10. What is the amount of your current Fidelity Bond coverage?</t>
  </si>
  <si>
    <t>1. What is your advance assessments/unearned assessments calculation for year end?</t>
  </si>
  <si>
    <t>2. List all accounts payable items not listed on Page 1 of this annual statement.</t>
  </si>
  <si>
    <t>Source of borrowed money</t>
  </si>
  <si>
    <t xml:space="preserve">       Amount</t>
  </si>
  <si>
    <t>If yes, explain coverage:</t>
  </si>
  <si>
    <t>2. Has the Company had the current reinsurer for five or more years?</t>
  </si>
  <si>
    <t xml:space="preserve">Aggregate          </t>
  </si>
  <si>
    <t xml:space="preserve">Attachment          </t>
  </si>
  <si>
    <t>Showing all Mortgage Loans Owned December 31 of Current Year</t>
  </si>
  <si>
    <t>Showing all Real Estate Owned December 31 of Current Year</t>
  </si>
  <si>
    <t>FOR THE YEAR ENDING</t>
  </si>
  <si>
    <t>TO BE COMPLETED BY ALL COMPANIES</t>
  </si>
  <si>
    <t>1h. NET  LOSSES AND LOSS ADJUSTMENT EXPENSE INCURRED (To Page 5, Ln.3)</t>
  </si>
  <si>
    <t>4.  TOTAL NET EARNED ASSESSMENT/PREMIUM (To Page 5, Line 1))</t>
  </si>
  <si>
    <t>TOTAL INVESTMENT INCOME (To Page 5, Line 6)</t>
  </si>
  <si>
    <t>TOTAL OTHER INSURANCE INCOME (To Page 5, Line 2)</t>
  </si>
  <si>
    <t>.</t>
  </si>
  <si>
    <t xml:space="preserve">   .</t>
  </si>
  <si>
    <t xml:space="preserve">TOTAL ASSETS   </t>
  </si>
  <si>
    <t xml:space="preserve">TOTAL LIABILITIES   </t>
  </si>
  <si>
    <t xml:space="preserve">TOTAL LIABILITIES AND SURPLUS   </t>
  </si>
  <si>
    <t xml:space="preserve"> PAGE 1</t>
  </si>
  <si>
    <t>PAGE 2</t>
  </si>
  <si>
    <t>PAGE 3</t>
  </si>
  <si>
    <t>PAGE 4</t>
  </si>
  <si>
    <t>PAGE 5</t>
  </si>
  <si>
    <t>PAGE 6</t>
  </si>
  <si>
    <t>TO BE COMPLETED BY ASSESSABLE COMPANIES (IF NOT PROVIDED ON PAGE 1)</t>
  </si>
  <si>
    <t>1.Does the Company maintain a loss journal?</t>
  </si>
  <si>
    <t>2. What is the name of your policy maintenance software package/provider?</t>
  </si>
  <si>
    <t>0000</t>
  </si>
  <si>
    <t>Zip</t>
  </si>
  <si>
    <t>PHYSICAL ADDRESS</t>
  </si>
  <si>
    <t>OFFICERS - Type a # on the end of the name of new officers/directors added during the year.</t>
  </si>
  <si>
    <t>MO 375-0437  - REVISED 8/11</t>
  </si>
  <si>
    <t>Prepaid Insurance</t>
  </si>
  <si>
    <t>10.</t>
  </si>
  <si>
    <t>11.</t>
  </si>
  <si>
    <t>Payroll Tax</t>
  </si>
  <si>
    <t>Accounts Payable to Agents</t>
  </si>
  <si>
    <t>Accounts Payable (Other)</t>
  </si>
  <si>
    <t>Fire &amp; Lightening</t>
  </si>
  <si>
    <t xml:space="preserve">   Service Charges and All Other Fees</t>
  </si>
  <si>
    <t xml:space="preserve">List Other </t>
  </si>
  <si>
    <t xml:space="preserve">1. Does your Company engage outside accounting services?   </t>
  </si>
  <si>
    <t xml:space="preserve">    Name of Firm:</t>
  </si>
  <si>
    <t xml:space="preserve">6. Did any person while an officer or director of the company receive directly or indirectly, during the period </t>
  </si>
  <si>
    <t xml:space="preserve">    covered by this statement, any commission on the business transactions of the company?</t>
  </si>
  <si>
    <t xml:space="preserve">7. Did any person while an officer, director or employee receive directly or indirectly, during the period </t>
  </si>
  <si>
    <t xml:space="preserve">    covered by this statement any compensation in addition to regular compensation on account of the  </t>
  </si>
  <si>
    <t xml:space="preserve">    reinsurance transactions of the company?</t>
  </si>
  <si>
    <t xml:space="preserve">    If not previously filed, furnish herewith a copy of the instrument as amended.</t>
  </si>
  <si>
    <t>11. Has the company borrowed money during the year?</t>
  </si>
  <si>
    <t xml:space="preserve">1. Name of Reinsurer  </t>
  </si>
  <si>
    <t>3. Does the company have Catastrophe Reinsurance?</t>
  </si>
  <si>
    <t>4. Please attach a list showing the following information for each treaty under which you assume reinsurance:</t>
  </si>
  <si>
    <t>Gross Inforce = Total coverage provided for all polices written. Net Inforce = Gross Inforce less reinsurance .</t>
  </si>
  <si>
    <t>4. Is the purchase or sale of all investments of the company approved by either by the Board of Directors</t>
  </si>
  <si>
    <t xml:space="preserve">     or a subordinate committee thereof?</t>
  </si>
  <si>
    <t>9. Has any change been made during the year of this statement in the by-laws or articles of incorporation</t>
  </si>
  <si>
    <t xml:space="preserve">    of the company?</t>
  </si>
  <si>
    <t xml:space="preserve">    under management:</t>
  </si>
  <si>
    <t>5. List any investment advisor/brokers utilized by the Company and dollar value of Company assets</t>
  </si>
  <si>
    <t>8. Has the company an established procedure for disclosure to its Board of Directors of any material</t>
  </si>
  <si>
    <t xml:space="preserve">    or is likely to conflict with the official duties of such person?</t>
  </si>
  <si>
    <t>10. Does the company keep a complete permanent record of the proceedings of its Board of Directors</t>
  </si>
  <si>
    <t xml:space="preserve">      and all subordinate committees thereof?</t>
  </si>
  <si>
    <t xml:space="preserve">Fire  </t>
  </si>
  <si>
    <t xml:space="preserve">Windstorm  </t>
  </si>
  <si>
    <t xml:space="preserve">Liability  </t>
  </si>
  <si>
    <t xml:space="preserve">Other  </t>
  </si>
  <si>
    <t>Point</t>
  </si>
  <si>
    <t>Type of Contract</t>
  </si>
  <si>
    <t>Name of Company</t>
  </si>
  <si>
    <t>Ceding Company's Retention Level</t>
  </si>
  <si>
    <t>Amount Payable at December 31</t>
  </si>
  <si>
    <t>Accumulated</t>
  </si>
  <si>
    <t>Depreciation</t>
  </si>
  <si>
    <t>TOTALS FOR ALL SCHEDULE D - PART 1 (BONDS)</t>
  </si>
  <si>
    <t>SHOWING ALL MUTUAL FUNDS OWNED DECEMBER 31, OF CURRENT YEAR</t>
  </si>
  <si>
    <t>MO 375-0437  - REVISED 9/11</t>
  </si>
  <si>
    <t>MO 375-0437 - Revised 8/11           *  Including cost of acquiring title and, if the property was acquired by foreclosure, such cost shall include the amounts expended for taxes, repairs and improvements, prior to the</t>
  </si>
  <si>
    <t>MO 375-0437 -REVISED 8/11</t>
  </si>
  <si>
    <t>4.   Mortgage Loans on Real Estate (Sch B)</t>
  </si>
  <si>
    <t>5.   * Real Estate-Book Value (Sch A)</t>
  </si>
  <si>
    <t>6.   Cash on Deposit (Sch N)</t>
  </si>
  <si>
    <t>8.   Premium/Assessments/Agent's Balances Uncollected</t>
  </si>
  <si>
    <t>9.   Reinsurance Recoverable on Paid Losses</t>
  </si>
  <si>
    <t>10. Computer Equipment (Hardware Only)</t>
  </si>
  <si>
    <t>11. Federal Income Tax Recoverable</t>
  </si>
  <si>
    <t>12. Interest Due and Accrued</t>
  </si>
  <si>
    <t>19.</t>
  </si>
  <si>
    <t>MO 375-0437 - Revised 8/11</t>
  </si>
  <si>
    <t xml:space="preserve">TOTALS FOR SCHEDULE N </t>
  </si>
  <si>
    <t>Last Name</t>
  </si>
  <si>
    <t>First Name</t>
  </si>
  <si>
    <t>Middle</t>
  </si>
  <si>
    <t>AND PROFESSIONAL REGISTRATION</t>
  </si>
  <si>
    <t>DEPARTMENT OF INSURANCE, FINANCIAL INSTITUTIONS</t>
  </si>
  <si>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</si>
  <si>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</si>
  <si>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</si>
  <si>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</si>
  <si>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</si>
  <si>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</si>
  <si>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</si>
  <si>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</si>
  <si>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</si>
  <si>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</si>
  <si>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</si>
  <si>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</si>
  <si>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</si>
  <si>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</si>
  <si>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</si>
  <si>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</si>
  <si>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</si>
  <si>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</si>
  <si>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</si>
  <si>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</si>
  <si>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CHARITON</t>
  </si>
  <si>
    <t>CHRISTIAN</t>
  </si>
  <si>
    <t>CLARK</t>
  </si>
  <si>
    <t>CLAY</t>
  </si>
  <si>
    <t>CLINTON</t>
  </si>
  <si>
    <t>COLE</t>
  </si>
  <si>
    <t>COOPER</t>
  </si>
  <si>
    <t>CRAWFORD</t>
  </si>
  <si>
    <t>DADE</t>
  </si>
  <si>
    <t>DALLAS</t>
  </si>
  <si>
    <t>DAVIESS</t>
  </si>
  <si>
    <t>DEKALB</t>
  </si>
  <si>
    <t>DENT</t>
  </si>
  <si>
    <t>DOUGLAS</t>
  </si>
  <si>
    <t>DUNKLIN</t>
  </si>
  <si>
    <t>FRANKLIN</t>
  </si>
  <si>
    <t>GASCONADE</t>
  </si>
  <si>
    <t>GENTRY</t>
  </si>
  <si>
    <t>GREENE</t>
  </si>
  <si>
    <t>GRUNDY</t>
  </si>
  <si>
    <t>HARRISON</t>
  </si>
  <si>
    <t>HENRY</t>
  </si>
  <si>
    <t>HICKORY</t>
  </si>
  <si>
    <t>HOLT</t>
  </si>
  <si>
    <t>HOWARD</t>
  </si>
  <si>
    <t>HOWELL</t>
  </si>
  <si>
    <t>IRON</t>
  </si>
  <si>
    <t>JACKSON</t>
  </si>
  <si>
    <t>JASPER</t>
  </si>
  <si>
    <t>JEFFERSON</t>
  </si>
  <si>
    <t>JOHNSON</t>
  </si>
  <si>
    <t>KNOX</t>
  </si>
  <si>
    <t>LACLEDE</t>
  </si>
  <si>
    <t>LAFAYETTE</t>
  </si>
  <si>
    <t>LAWRENCE</t>
  </si>
  <si>
    <t>LEWIS</t>
  </si>
  <si>
    <t>LINCOLN</t>
  </si>
  <si>
    <t>LINN</t>
  </si>
  <si>
    <t>LIVINGSTON</t>
  </si>
  <si>
    <t>MCDONALD</t>
  </si>
  <si>
    <t>MACON</t>
  </si>
  <si>
    <t>MADISON</t>
  </si>
  <si>
    <t>MARIES</t>
  </si>
  <si>
    <t>MARION</t>
  </si>
  <si>
    <t>MERCER</t>
  </si>
  <si>
    <t>MILLER</t>
  </si>
  <si>
    <t>MONITEAU</t>
  </si>
  <si>
    <t>MONROE</t>
  </si>
  <si>
    <t>MONTGOMERY</t>
  </si>
  <si>
    <t>MORGAN</t>
  </si>
  <si>
    <t>NEW MADRID</t>
  </si>
  <si>
    <t>NEWTON</t>
  </si>
  <si>
    <t>NODAWAY</t>
  </si>
  <si>
    <t>OREGON</t>
  </si>
  <si>
    <t>OSAGE</t>
  </si>
  <si>
    <t>OZARK</t>
  </si>
  <si>
    <t>PEMISCOTT</t>
  </si>
  <si>
    <t>PERRY</t>
  </si>
  <si>
    <t>PETTIS</t>
  </si>
  <si>
    <t>PHELPS</t>
  </si>
  <si>
    <t>PIKE</t>
  </si>
  <si>
    <t>PLATTE</t>
  </si>
  <si>
    <t>POLK</t>
  </si>
  <si>
    <t>PULASKI</t>
  </si>
  <si>
    <t>PUTNAM</t>
  </si>
  <si>
    <t>RALLS</t>
  </si>
  <si>
    <t>RANDOLPH</t>
  </si>
  <si>
    <t>RAY</t>
  </si>
  <si>
    <t>REYNOLDS</t>
  </si>
  <si>
    <t>RIPLEY</t>
  </si>
  <si>
    <t>ST CHARLES</t>
  </si>
  <si>
    <t>ST CLAIR</t>
  </si>
  <si>
    <t>ST FRANCOIS</t>
  </si>
  <si>
    <t>ST LOUIS</t>
  </si>
  <si>
    <t>STE GENEVIEVE</t>
  </si>
  <si>
    <t>SALINE</t>
  </si>
  <si>
    <t>SCHUYLER</t>
  </si>
  <si>
    <t>SCOTLAND</t>
  </si>
  <si>
    <t>SCOTT</t>
  </si>
  <si>
    <t>SHANNON</t>
  </si>
  <si>
    <t>SHELBY</t>
  </si>
  <si>
    <t>STODDARD</t>
  </si>
  <si>
    <t>STONE</t>
  </si>
  <si>
    <t>SULLIVAN</t>
  </si>
  <si>
    <t>TANEY</t>
  </si>
  <si>
    <t>TEXAS</t>
  </si>
  <si>
    <t>VERNON</t>
  </si>
  <si>
    <t>WARREN</t>
  </si>
  <si>
    <t>WASHINGTON</t>
  </si>
  <si>
    <t>WAYNE</t>
  </si>
  <si>
    <t>WEBSTER</t>
  </si>
  <si>
    <t>WORTH</t>
  </si>
  <si>
    <t>WRIGHT</t>
  </si>
  <si>
    <t>ST LOUIS CITY</t>
  </si>
  <si>
    <t>E-MAIL</t>
  </si>
  <si>
    <t xml:space="preserve">The officers of this reporting entity being duly sworn, each deposed and say that they are the described officers of said reporting entity, and that on the thirty-first of December last, all of the herein described assets were the absolute property of the said reporting entity, free and clear from any liens or claims thereon, except as herein stated, and that this statement, together with all related exhibits, schedules and explanations therein contained, annexed or referred to, is a full and true statement of all the assets and liabilities and of the condition and affairs of the said reporting entity as of the thirty-first day of December last, and of its income and deductions therefrom for the period ended on that date, according to the best of their information, knowledge and belief, respectively.   Furthermore, the scope of this attestation by the described officers also includes the electronic filing with the Missouri Department of Insurance, Financial Institutions and Professional Registration.  </t>
  </si>
  <si>
    <t>3.   Mutual Funds (Sch D - Part 3)</t>
  </si>
  <si>
    <t>(If your reinsurance coverage schedule is not in an electronic format, please scan it and send it when you</t>
  </si>
  <si>
    <t>return this spreadsheet. Otherwise, send it by regular mail with a letter referencing this spreadsheet.)</t>
  </si>
  <si>
    <t>*INSERT INITIAL LETTERS OF MONTHS IN WHICH INTEREST IS PAYABLE</t>
  </si>
  <si>
    <t>Jan</t>
  </si>
  <si>
    <t>Feb</t>
  </si>
  <si>
    <t>Mar</t>
  </si>
  <si>
    <t>Aor</t>
  </si>
  <si>
    <t>May</t>
  </si>
  <si>
    <t>Jun</t>
  </si>
  <si>
    <t>Jul</t>
  </si>
  <si>
    <t>Aug</t>
  </si>
  <si>
    <t>Sep</t>
  </si>
  <si>
    <t>Oct</t>
  </si>
  <si>
    <t>Nov</t>
  </si>
  <si>
    <t>Dec</t>
  </si>
  <si>
    <t>01</t>
  </si>
  <si>
    <t>02</t>
  </si>
  <si>
    <t>03</t>
  </si>
  <si>
    <t>04</t>
  </si>
  <si>
    <t>05</t>
  </si>
  <si>
    <t>06</t>
  </si>
  <si>
    <t>07</t>
  </si>
  <si>
    <t>08</t>
  </si>
  <si>
    <t>09</t>
  </si>
  <si>
    <t>10</t>
  </si>
  <si>
    <t>11</t>
  </si>
  <si>
    <t>12</t>
  </si>
  <si>
    <t>Statement</t>
  </si>
  <si>
    <t>Amortized</t>
  </si>
  <si>
    <t>(Statement</t>
  </si>
  <si>
    <t>Value)</t>
  </si>
  <si>
    <t>|</t>
  </si>
  <si>
    <t>County Location</t>
  </si>
  <si>
    <t>2. In what county was the farm mutual organized?</t>
  </si>
  <si>
    <t>County organized in only</t>
  </si>
  <si>
    <t>Adjoining Counties</t>
  </si>
  <si>
    <t>Statewide</t>
  </si>
  <si>
    <t>3. In what counties does the Company sell policies:</t>
  </si>
  <si>
    <t>ANNUAL STATEMENT - SCHEDULE D - PART 3</t>
  </si>
  <si>
    <t xml:space="preserve">   Miscellaneous Income</t>
  </si>
  <si>
    <t xml:space="preserve">   Total Other Income (To Page 5, Line10)</t>
  </si>
  <si>
    <t>What services are being performed? (Select Y or N from the drop-down next to each applicable service)</t>
  </si>
  <si>
    <t>Fire &amp; Lightning</t>
  </si>
  <si>
    <t>2.    * Stocks (Sch D - Part 2)</t>
  </si>
  <si>
    <t>Include an attachment if additional space is needed for Directors or Officers</t>
  </si>
  <si>
    <t xml:space="preserve">     Cash &amp; Cash Equivalents</t>
  </si>
  <si>
    <t>12.  FEDERAL INCOME TAX</t>
  </si>
  <si>
    <t xml:space="preserve">     Mutual Funds</t>
  </si>
  <si>
    <t>7.   Other Investments (Sch O)</t>
  </si>
  <si>
    <t xml:space="preserve">ANNUAL STATEMENT- Schedule O - Other Investments    </t>
  </si>
  <si>
    <t>Showing all investments not included elsewhere in the statement and classified</t>
  </si>
  <si>
    <t>as "Other Investments" on Page 1, held on December 31, of the current year.</t>
  </si>
  <si>
    <t xml:space="preserve">Amount of </t>
  </si>
  <si>
    <t>Investment Name and Description</t>
  </si>
  <si>
    <t xml:space="preserve">  Date </t>
  </si>
  <si>
    <t>Received During</t>
  </si>
  <si>
    <t>Version 2011 Final</t>
  </si>
  <si>
    <t>PAGE 7</t>
  </si>
  <si>
    <t>PAGE 8</t>
  </si>
  <si>
    <t>PAGE 9</t>
  </si>
  <si>
    <t>PAGE 9-A</t>
  </si>
  <si>
    <t>PAGE 9-B</t>
  </si>
  <si>
    <t>PAGE 9-C</t>
  </si>
  <si>
    <t>PAGE 10</t>
  </si>
  <si>
    <t>PAGE 10-A</t>
  </si>
  <si>
    <t>PAGE 11</t>
  </si>
  <si>
    <t>PAGE 11-A</t>
  </si>
  <si>
    <t>PAGE 11-B</t>
  </si>
  <si>
    <t>PAGE 11-C</t>
  </si>
  <si>
    <t>PAGE 12</t>
  </si>
  <si>
    <t>PAGE 13</t>
  </si>
  <si>
    <t xml:space="preserve">NOTES:    Complete information must be furnished in connection with any mutual fund reported as an asset. </t>
  </si>
  <si>
    <t>PAGE 6 (cont)</t>
  </si>
  <si>
    <t xml:space="preserve">    interest or affiliation on the part of any of its officers, directors or responsible employees which is in </t>
  </si>
  <si>
    <t xml:space="preserve">EXTENDED MISSOURI AND MISSOURI MUTUAL EXPOSURE CALCULATION </t>
  </si>
  <si>
    <t>FOR CALENDAR YEAR</t>
  </si>
  <si>
    <t>1a)</t>
  </si>
  <si>
    <t>Estimated Direct Written Premiums (equal to estimate provided to reinsurer, if applicable)</t>
  </si>
  <si>
    <t>1b)</t>
  </si>
  <si>
    <t>Estimated Assumed Written Premiums (not to exceed prior year assumed premium)</t>
  </si>
  <si>
    <t>1c)</t>
  </si>
  <si>
    <t>Total Estimated Gross Written Premium (add lines 1a and 1b)</t>
  </si>
  <si>
    <t>2)</t>
  </si>
  <si>
    <t>Estimated Reinsurance Cost</t>
  </si>
  <si>
    <t>2a)</t>
  </si>
  <si>
    <t>Prior year total reinsurance cost (annual statement page 2, line 1 total direct premiums ceded plus line 2 total assumed premiums ceded plus line 3 catastrophe premiums ceded)</t>
  </si>
  <si>
    <t>2b)</t>
  </si>
  <si>
    <t>2c)</t>
  </si>
  <si>
    <t>2d)</t>
  </si>
  <si>
    <t>Current year percentage of gross written and reinsurance premiums provided by the reinsurer.  If no percentage provided then zero.</t>
  </si>
  <si>
    <t>2e)</t>
  </si>
  <si>
    <t>Divide prior year total reinsurance cost by the sum of direct plus assumed premiums (divide line 2a by (2b +2c))</t>
  </si>
  <si>
    <t>Estimated Reinsurance Cost (if 2d not zero then multiply 1c by 2d, else multiply 1c by 2e)</t>
  </si>
  <si>
    <t>3)</t>
  </si>
  <si>
    <t>Estimated Net Written Premium (subtract line 2 from line 1c)</t>
  </si>
  <si>
    <t>4)</t>
  </si>
  <si>
    <t>Estimated Attachment Point for current year as provided by the reinsurer.</t>
  </si>
  <si>
    <t>5)</t>
  </si>
  <si>
    <t>Estimated Operating Expense</t>
  </si>
  <si>
    <t>5a)</t>
  </si>
  <si>
    <t>Prior year total operating expenses (page 5, line 4)</t>
  </si>
  <si>
    <t>5b)</t>
  </si>
  <si>
    <t>Divide prior year total operating expenses by prior year gross written premium (divide line 5a by (2b + 2c))</t>
  </si>
  <si>
    <t>Estimated Operating Expense (multiply line 1c by line 5b)</t>
  </si>
  <si>
    <t>6)</t>
  </si>
  <si>
    <t>Prior year other insurance income, net investment income, and other income (page 5, line 2, plus line 9, plus line 10)</t>
  </si>
  <si>
    <t>7)</t>
  </si>
  <si>
    <t>Estimated Net Profit/(Loss) (from line 3 subtract lines 4 and 5, add line 6)</t>
  </si>
  <si>
    <t>8)</t>
  </si>
  <si>
    <t>Surplus Prior Year-End (page 1, Total Policyholder Surplus)</t>
  </si>
  <si>
    <t>9)</t>
  </si>
  <si>
    <t>Estimated Profit/(Loss) as Percentage of Surplus (line 7 divided by line 8).  (Estimated net loss may not exceed 20%)</t>
  </si>
  <si>
    <t>Attach a copy of your reinsurance coverage schedule to the e-mail when you return this spreadsheet.</t>
  </si>
  <si>
    <r>
      <t xml:space="preserve">Prior year direct written premium (page 2, line 1, total direct premiums </t>
    </r>
    <r>
      <rPr>
        <sz val="11"/>
        <color indexed="8"/>
        <rFont val="Calibri"/>
        <family val="2"/>
      </rPr>
      <t>less refunds</t>
    </r>
    <r>
      <rPr>
        <sz val="11"/>
        <color theme="1"/>
        <rFont val="Calibri"/>
        <family val="2"/>
      </rPr>
      <t>)</t>
    </r>
  </si>
  <si>
    <r>
      <t xml:space="preserve">Prior year reinsurance premiums assumed (page 2, line 2, total assumed premiums </t>
    </r>
    <r>
      <rPr>
        <sz val="11"/>
        <color indexed="8"/>
        <rFont val="Calibri"/>
        <family val="2"/>
      </rPr>
      <t>less refunds</t>
    </r>
    <r>
      <rPr>
        <sz val="11"/>
        <color theme="1"/>
        <rFont val="Calibri"/>
        <family val="2"/>
      </rPr>
      <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</si>
</sst>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mm/dd/yy;@"/>
    <numFmt numFmtId="166" formatCode="0.000_);\(0.000\)"/>
    <numFmt numFmtId="167" formatCode="0.000%"/>
    <numFmt numFmtId="168" formatCode="[&lt;=9999999]###\-####;\(###\)\ ###\-####"/>
    <numFmt numFmtId="169" formatCode="0.00_);[Red]\(0.00\)"/>
    <numFmt numFmtId="170" formatCode="0.000_);[Red]\(0.000\)"/>
    <numFmt numFmtId="171" formatCode="0_);[Red]\(0\)"/>
    <numFmt numFmtId="172" formatCode="0.0%"/>
    <numFmt numFmtId="173" formatCode="[$-409]dddd\,\ mmmm\ dd\,\ yyyy"/>
    <numFmt numFmtId="174" formatCode="[$-409]h:mm:ss\ AM/PM"/>
    <numFmt numFmtId="175" formatCode="#,##0.000_);[Red]\(#,##0.000\)"/>
  </numFmts>
  <fonts count="88">
    <font>
      <sz val="11"/>
      <color theme="1"/>
      <name val="Calibri"/>
      <family val="2"/>
    </font>
    <font>
      <sz val="11"/>
      <color indexed="8"/>
      <name val="Calibri"/>
      <family val="2"/>
    </font>
    <font>
      <sz val="12"/>
      <name val="Arial"/>
      <family val="2"/>
    </font>
    <font>
      <sz val="10"/>
      <name val="Arial"/>
      <family val="2"/>
    </font>
    <font>
      <b/>
      <sz val="12"/>
      <name val="Arial"/>
      <family val="2"/>
    </font>
    <font>
      <i/>
      <sz val="10"/>
      <name val="Arial"/>
      <family val="2"/>
    </font>
    <font>
      <b/>
      <sz val="8"/>
      <name val="Arial"/>
      <family val="2"/>
    </font>
    <font>
      <sz val="8"/>
      <name val="Arial"/>
      <family val="2"/>
    </font>
    <font>
      <sz val="6"/>
      <name val="Arial"/>
      <family val="2"/>
    </font>
    <font>
      <b/>
      <sz val="8"/>
      <color indexed="9"/>
      <name val="Arial"/>
      <family val="2"/>
    </font>
    <font>
      <sz val="9"/>
      <name val="Arial"/>
      <family val="2"/>
    </font>
    <font>
      <b/>
      <sz val="10"/>
      <name val="Arial"/>
      <family val="2"/>
    </font>
    <font>
      <b/>
      <sz val="10"/>
      <color indexed="9"/>
      <name val="Arial"/>
      <family val="2"/>
    </font>
    <font>
      <sz val="12"/>
      <color indexed="9"/>
      <name val="Arial"/>
      <family val="2"/>
    </font>
    <font>
      <sz val="7"/>
      <name val="Arial"/>
      <family val="2"/>
    </font>
    <font>
      <b/>
      <sz val="11"/>
      <name val="Arial"/>
      <family val="2"/>
    </font>
    <font>
      <sz val="11"/>
      <name val="Arial"/>
      <family val="2"/>
    </font>
    <font>
      <b/>
      <u val="single"/>
      <sz val="10"/>
      <name val="Arial"/>
      <family val="2"/>
    </font>
    <font>
      <b/>
      <u val="single"/>
      <sz val="8"/>
      <name val="Arial"/>
      <family val="2"/>
    </font>
    <font>
      <sz val="10"/>
      <color indexed="9"/>
      <name val="Arial"/>
      <family val="2"/>
    </font>
    <font>
      <b/>
      <sz val="12"/>
      <color indexed="9"/>
      <name val="Arial"/>
      <family val="2"/>
    </font>
    <font>
      <b/>
      <u val="single"/>
      <sz val="9"/>
      <name val="Arial"/>
      <family val="2"/>
    </font>
    <font>
      <b/>
      <sz val="9"/>
      <name val="Arial"/>
      <family val="2"/>
    </font>
    <font>
      <b/>
      <i/>
      <sz val="8"/>
      <name val="Arial"/>
      <family val="2"/>
    </font>
    <font>
      <sz val="10"/>
      <color indexed="8"/>
      <name val="Arial"/>
      <family val="2"/>
    </font>
    <font>
      <i/>
      <sz val="12"/>
      <name val="Lucida Handwriting"/>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2"/>
      <color indexed="8"/>
      <name val="Calibri"/>
      <family val="2"/>
    </font>
    <font>
      <sz val="10"/>
      <color indexed="8"/>
      <name val="Calibri"/>
      <family val="2"/>
    </font>
    <font>
      <sz val="9"/>
      <color indexed="8"/>
      <name val="Arial"/>
      <family val="2"/>
    </font>
    <font>
      <sz val="11"/>
      <name val="Calibri"/>
      <family val="2"/>
    </font>
    <font>
      <sz val="8"/>
      <color indexed="8"/>
      <name val="Calibri"/>
      <family val="2"/>
    </font>
    <font>
      <sz val="9"/>
      <color indexed="8"/>
      <name val="Calibri"/>
      <family val="2"/>
    </font>
    <font>
      <i/>
      <sz val="11"/>
      <color indexed="8"/>
      <name val="Lucida Handwriting"/>
      <family val="4"/>
    </font>
    <font>
      <sz val="9"/>
      <color indexed="56"/>
      <name val="Arial"/>
      <family val="2"/>
    </font>
    <font>
      <b/>
      <sz val="10"/>
      <color indexed="8"/>
      <name val="Calibri"/>
      <family val="2"/>
    </font>
    <font>
      <b/>
      <sz val="8"/>
      <color indexed="8"/>
      <name val="Calibri"/>
      <family val="2"/>
    </font>
    <font>
      <sz val="11"/>
      <color indexed="8"/>
      <name val="Arial"/>
      <family val="2"/>
    </font>
    <font>
      <b/>
      <sz val="12"/>
      <color indexed="8"/>
      <name val="Calibri"/>
      <family val="2"/>
    </font>
    <font>
      <b/>
      <u val="single"/>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2"/>
      <color theme="1"/>
      <name val="Calibri"/>
      <family val="2"/>
    </font>
    <font>
      <sz val="10"/>
      <color theme="1"/>
      <name val="Calibri"/>
      <family val="2"/>
    </font>
    <font>
      <sz val="9"/>
      <color theme="1"/>
      <name val="Arial"/>
      <family val="2"/>
    </font>
    <font>
      <sz val="9"/>
      <color theme="1"/>
      <name val="Calibri"/>
      <family val="2"/>
    </font>
    <font>
      <sz val="12"/>
      <color theme="0"/>
      <name val="Arial"/>
      <family val="2"/>
    </font>
    <font>
      <sz val="8"/>
      <color theme="1"/>
      <name val="Calibri"/>
      <family val="2"/>
    </font>
    <font>
      <i/>
      <sz val="11"/>
      <color theme="1"/>
      <name val="Lucida Handwriting"/>
      <family val="4"/>
    </font>
    <font>
      <sz val="9"/>
      <color rgb="FF1F497D"/>
      <name val="Arial"/>
      <family val="2"/>
    </font>
    <font>
      <b/>
      <sz val="10"/>
      <color theme="1"/>
      <name val="Calibri"/>
      <family val="2"/>
    </font>
    <font>
      <b/>
      <sz val="8"/>
      <color theme="1"/>
      <name val="Calibri"/>
      <family val="2"/>
    </font>
    <font>
      <sz val="11"/>
      <color theme="1"/>
      <name val="Arial"/>
      <family val="2"/>
    </font>
    <font>
      <b/>
      <sz val="12"/>
      <color theme="1"/>
      <name val="Calibri"/>
      <family val="2"/>
    </font>
    <font>
      <b/>
      <u val="single"/>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2"/>
        <bgColor indexed="64"/>
      </patternFill>
    </fill>
    <fill>
      <patternFill patternType="lightUp">
        <bgColor theme="0" tint="-0.24993999302387238"/>
      </patternFill>
    </fill>
    <fill>
      <patternFill patternType="solid">
        <fgColor theme="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style="thin"/>
      <top style="thin"/>
      <bottom style="thin"/>
    </border>
    <border>
      <left style="thin"/>
      <right/>
      <top/>
      <bottom/>
    </border>
    <border>
      <left style="thin"/>
      <right/>
      <top/>
      <bottom style="thin"/>
    </border>
    <border>
      <left/>
      <right/>
      <top style="thin"/>
      <bottom/>
    </border>
    <border>
      <left/>
      <right/>
      <top style="thin">
        <color indexed="8"/>
      </top>
      <bottom/>
    </border>
    <border>
      <left style="thin">
        <color indexed="8"/>
      </left>
      <right/>
      <top/>
      <bottom/>
    </border>
    <border>
      <left style="thin">
        <color indexed="8"/>
      </left>
      <right/>
      <top style="thin">
        <color indexed="8"/>
      </top>
      <bottom/>
    </border>
    <border>
      <left/>
      <right/>
      <top/>
      <bottom style="thin"/>
    </border>
    <border>
      <left/>
      <right style="thin"/>
      <top/>
      <bottom style="thin"/>
    </border>
    <border>
      <left style="thin"/>
      <right/>
      <top style="thin">
        <color indexed="8"/>
      </top>
      <bottom/>
    </border>
    <border>
      <left style="thin"/>
      <right/>
      <top style="thin">
        <color indexed="8"/>
      </top>
      <bottom style="thin"/>
    </border>
    <border>
      <left/>
      <right/>
      <top style="thin">
        <color indexed="8"/>
      </top>
      <bottom style="thin"/>
    </border>
    <border>
      <left style="thin"/>
      <right/>
      <top style="thin"/>
      <bottom/>
    </border>
    <border>
      <left/>
      <right style="thin"/>
      <top style="thin"/>
      <bottom/>
    </border>
    <border>
      <left style="thin"/>
      <right style="thin"/>
      <top/>
      <bottom style="thin">
        <color indexed="8"/>
      </bottom>
    </border>
    <border>
      <left style="thin"/>
      <right style="thin">
        <color indexed="8"/>
      </right>
      <top/>
      <bottom style="thin"/>
    </border>
    <border>
      <left style="thin"/>
      <right/>
      <top style="thin">
        <color indexed="8"/>
      </top>
      <bottom style="thin">
        <color indexed="8"/>
      </bottom>
    </border>
    <border>
      <left/>
      <right style="thin">
        <color indexed="8"/>
      </right>
      <top style="thin">
        <color indexed="8"/>
      </top>
      <bottom style="thin"/>
    </border>
    <border>
      <left/>
      <right/>
      <top style="thin"/>
      <bottom style="thin"/>
    </border>
    <border>
      <left style="thin">
        <color indexed="8"/>
      </left>
      <right/>
      <top style="thin">
        <color indexed="8"/>
      </top>
      <bottom style="thin"/>
    </border>
    <border>
      <left style="thin"/>
      <right style="thin"/>
      <top/>
      <bottom/>
    </border>
    <border>
      <left/>
      <right/>
      <top style="medium">
        <color indexed="8"/>
      </top>
      <bottom/>
    </border>
    <border>
      <left style="medium">
        <color indexed="8"/>
      </left>
      <right/>
      <top/>
      <bottom/>
    </border>
    <border>
      <left style="medium">
        <color indexed="8"/>
      </left>
      <right/>
      <top style="medium">
        <color indexed="8"/>
      </top>
      <bottom/>
    </border>
    <border>
      <left/>
      <right style="thin"/>
      <top/>
      <bottom style="thin">
        <color indexed="8"/>
      </bottom>
    </border>
    <border>
      <left/>
      <right style="thin"/>
      <top style="medium">
        <color indexed="8"/>
      </top>
      <bottom/>
    </border>
    <border>
      <left style="thin">
        <color indexed="8"/>
      </left>
      <right style="thin"/>
      <top/>
      <bottom/>
    </border>
    <border>
      <left style="thin">
        <color indexed="8"/>
      </left>
      <right style="thin"/>
      <top style="thin">
        <color indexed="8"/>
      </top>
      <bottom/>
    </border>
    <border>
      <left style="thin"/>
      <right style="thin"/>
      <top style="thin"/>
      <bottom/>
    </border>
    <border>
      <left style="thin">
        <color indexed="8"/>
      </left>
      <right/>
      <top style="thin">
        <color indexed="8"/>
      </top>
      <bottom style="thin">
        <color indexed="8"/>
      </bottom>
    </border>
    <border>
      <left style="thin">
        <color indexed="8"/>
      </left>
      <right/>
      <top style="medium">
        <color indexed="8"/>
      </top>
      <bottom/>
    </border>
    <border>
      <left style="thin"/>
      <right/>
      <top style="medium">
        <color indexed="8"/>
      </top>
      <bottom/>
    </border>
    <border>
      <left style="thin">
        <color indexed="8"/>
      </left>
      <right style="thin">
        <color indexed="8"/>
      </right>
      <top style="thin">
        <color indexed="8"/>
      </top>
      <bottom style="thin">
        <color indexed="8"/>
      </bottom>
    </border>
    <border>
      <left style="thin">
        <color indexed="8"/>
      </left>
      <right/>
      <top style="thin"/>
      <bottom style="thin">
        <color indexed="8"/>
      </bottom>
    </border>
    <border>
      <left/>
      <right style="thin">
        <color indexed="8"/>
      </right>
      <top/>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style="thin">
        <color indexed="8"/>
      </top>
      <bottom/>
    </border>
    <border>
      <left/>
      <right/>
      <top style="thin"/>
      <bottom style="thin">
        <color indexed="8"/>
      </bottom>
    </border>
    <border>
      <left style="thin">
        <color indexed="8"/>
      </left>
      <right style="thin">
        <color indexed="8"/>
      </right>
      <top/>
      <bottom style="medium">
        <color indexed="8"/>
      </bottom>
    </border>
    <border>
      <left style="thin">
        <color indexed="8"/>
      </left>
      <right style="thin"/>
      <top/>
      <bottom style="thin"/>
    </border>
    <border>
      <left style="thin"/>
      <right style="thin"/>
      <top style="thin">
        <color indexed="8"/>
      </top>
      <bottom style="thin"/>
    </border>
    <border>
      <left/>
      <right/>
      <top style="thin">
        <color indexed="8"/>
      </top>
      <bottom style="medium">
        <color indexed="8"/>
      </bottom>
    </border>
    <border>
      <left/>
      <right/>
      <top/>
      <bottom style="thin">
        <color indexed="8"/>
      </bottom>
    </border>
    <border>
      <left/>
      <right/>
      <top style="thin">
        <color indexed="8"/>
      </top>
      <bottom style="thin">
        <color indexed="8"/>
      </bottom>
    </border>
    <border>
      <left style="medium">
        <color indexed="8"/>
      </left>
      <right style="medium">
        <color indexed="8"/>
      </right>
      <top style="medium">
        <color indexed="8"/>
      </top>
      <bottom style="medium">
        <color indexed="8"/>
      </bottom>
    </border>
    <border>
      <left/>
      <right style="medium">
        <color indexed="8"/>
      </right>
      <top style="thin">
        <color indexed="8"/>
      </top>
      <bottom style="thin">
        <color indexed="8"/>
      </bottom>
    </border>
    <border>
      <left style="thin">
        <color indexed="8"/>
      </left>
      <right/>
      <top/>
      <bottom style="thin"/>
    </border>
    <border>
      <left/>
      <right style="thin">
        <color indexed="8"/>
      </right>
      <top/>
      <bottom style="thin"/>
    </border>
    <border>
      <left style="thin"/>
      <right/>
      <top style="thin"/>
      <bottom style="thin"/>
    </border>
    <border>
      <left/>
      <right style="thin">
        <color indexed="8"/>
      </right>
      <top style="thin">
        <color indexed="8"/>
      </top>
      <bottom style="thin">
        <color indexed="8"/>
      </bottom>
    </border>
    <border>
      <left/>
      <right style="thin"/>
      <top style="thin">
        <color indexed="8"/>
      </top>
      <bottom style="thin">
        <color indexed="8"/>
      </bottom>
    </border>
    <border>
      <left style="thin"/>
      <right style="thin"/>
      <top/>
      <bottom style="thin"/>
    </border>
    <border>
      <left/>
      <right style="thin"/>
      <top style="thick"/>
      <bottom style="thin"/>
    </border>
    <border>
      <left/>
      <right style="thin"/>
      <top style="thin"/>
      <bottom style="thin">
        <color indexed="8"/>
      </bottom>
    </border>
    <border>
      <left style="thin">
        <color indexed="8"/>
      </left>
      <right style="thin"/>
      <top/>
      <bottom style="thin">
        <color indexed="8"/>
      </bottom>
    </border>
    <border>
      <left style="medium"/>
      <right style="medium"/>
      <top style="medium"/>
      <bottom style="medium"/>
    </border>
    <border>
      <left/>
      <right style="thin">
        <color indexed="8"/>
      </right>
      <top style="thin"/>
      <bottom style="thin"/>
    </border>
    <border>
      <left/>
      <right style="thin">
        <color indexed="8"/>
      </right>
      <top style="thin"/>
      <bottom/>
    </border>
    <border>
      <left style="thin">
        <color indexed="8"/>
      </left>
      <right style="thin">
        <color indexed="8"/>
      </right>
      <top/>
      <bottom style="thin">
        <color indexed="8"/>
      </bottom>
    </border>
    <border>
      <left/>
      <right style="thin"/>
      <top style="thin">
        <color indexed="8"/>
      </top>
      <bottom style="thin"/>
    </border>
    <border>
      <left style="thick">
        <color indexed="8"/>
      </left>
      <right style="thick">
        <color indexed="8"/>
      </right>
      <top style="thick">
        <color indexed="8"/>
      </top>
      <bottom style="thick">
        <color indexed="8"/>
      </bottom>
    </border>
    <border>
      <left/>
      <right style="thin"/>
      <top style="thin">
        <color indexed="8"/>
      </top>
      <bottom/>
    </border>
    <border>
      <left style="medium"/>
      <right style="medium"/>
      <top style="medium"/>
      <bottom/>
    </border>
    <border>
      <left style="medium"/>
      <right style="medium"/>
      <top/>
      <bottom/>
    </border>
    <border>
      <left style="medium"/>
      <right style="medium"/>
      <top/>
      <bottom style="medium"/>
    </border>
    <border>
      <left style="medium">
        <color indexed="8"/>
      </left>
      <right>
        <color indexed="63"/>
      </right>
      <top/>
      <bottom style="medium">
        <color indexed="8"/>
      </bottom>
    </border>
    <border>
      <left>
        <color indexed="63"/>
      </left>
      <right style="thin"/>
      <top>
        <color indexed="63"/>
      </top>
      <bottom style="medium">
        <color indexed="8"/>
      </bottom>
    </border>
    <border>
      <left style="medium"/>
      <right/>
      <top style="medium"/>
      <bottom/>
    </border>
    <border>
      <left style="medium"/>
      <right/>
      <top/>
      <bottom style="medium"/>
    </border>
    <border>
      <left style="thin"/>
      <right style="thin">
        <color indexed="8"/>
      </right>
      <top/>
      <bottom/>
    </border>
    <border>
      <left style="medium"/>
      <right/>
      <top style="medium"/>
      <bottom style="medium"/>
    </border>
    <border>
      <left style="thin"/>
      <right style="medium"/>
      <top style="medium"/>
      <bottom style="medium"/>
    </border>
    <border>
      <left style="medium">
        <color indexed="8"/>
      </left>
      <right style="medium"/>
      <top/>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style="thin"/>
      <right style="medium">
        <color indexed="8"/>
      </right>
      <top style="thin"/>
      <bottom style="thin"/>
    </border>
    <border>
      <left style="thin">
        <color indexed="8"/>
      </left>
      <right/>
      <top style="thin"/>
      <bottom style="thin"/>
    </border>
    <border>
      <left/>
      <right/>
      <top style="medium"/>
      <bottom style="medium"/>
    </border>
    <border>
      <left/>
      <right style="medium"/>
      <top style="medium"/>
      <bottom style="medium"/>
    </border>
    <border>
      <left/>
      <right style="medium"/>
      <top style="thin">
        <color indexed="8"/>
      </top>
      <bottom style="thin"/>
    </border>
    <border>
      <left style="thin">
        <color indexed="8"/>
      </left>
      <right style="thin">
        <color indexed="8"/>
      </right>
      <top/>
      <bottom style="thin"/>
    </border>
    <border>
      <left style="thick"/>
      <right style="thick"/>
      <top style="thick"/>
      <bottom/>
    </border>
    <border>
      <left style="thick"/>
      <right style="thick"/>
      <top/>
      <bottom style="thick"/>
    </border>
    <border>
      <left style="thin"/>
      <right/>
      <top/>
      <bottom style="thin">
        <color indexed="8"/>
      </bottom>
    </border>
    <border>
      <left/>
      <right style="thin">
        <color indexed="8"/>
      </right>
      <top/>
      <bottom style="thin">
        <color indexed="8"/>
      </bottom>
    </border>
    <border>
      <left style="thin">
        <color indexed="8"/>
      </left>
      <right/>
      <top style="thin"/>
      <bottom/>
    </border>
    <border>
      <left style="thin">
        <color indexed="8"/>
      </left>
      <right/>
      <top/>
      <bottom style="thin">
        <color indexed="8"/>
      </bottom>
    </border>
    <border>
      <left/>
      <right style="thin"/>
      <top style="medium"/>
      <bottom style="medium"/>
    </border>
    <border>
      <left style="thin"/>
      <right/>
      <top style="thin"/>
      <bottom style="thin">
        <color indexed="8"/>
      </bottom>
    </border>
    <border>
      <left/>
      <right style="thin">
        <color indexed="8"/>
      </right>
      <top style="thin"/>
      <bottom style="thin">
        <color indexed="8"/>
      </bottom>
    </border>
    <border>
      <left style="thin"/>
      <right/>
      <top style="thick"/>
      <bottom style="thick"/>
    </border>
    <border>
      <left/>
      <right/>
      <top style="thick"/>
      <bottom style="thick"/>
    </border>
    <border>
      <left/>
      <right style="thick"/>
      <top style="thick"/>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61"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17">
    <xf numFmtId="0" fontId="0" fillId="0" borderId="0" xfId="0" applyFont="1" applyAlignment="1">
      <alignment/>
    </xf>
    <xf numFmtId="0" fontId="2" fillId="0" borderId="0" xfId="0" applyNumberFormat="1" applyFont="1" applyBorder="1" applyAlignment="1">
      <alignment/>
    </xf>
    <xf numFmtId="0" fontId="7" fillId="0" borderId="10" xfId="0" applyNumberFormat="1" applyFont="1" applyFill="1" applyBorder="1" applyAlignment="1">
      <alignment/>
    </xf>
    <xf numFmtId="0" fontId="7" fillId="0" borderId="11" xfId="0" applyNumberFormat="1" applyFont="1" applyFill="1" applyBorder="1" applyAlignment="1">
      <alignment/>
    </xf>
    <xf numFmtId="0" fontId="7" fillId="0" borderId="0" xfId="0" applyNumberFormat="1" applyFont="1" applyFill="1" applyBorder="1" applyAlignment="1">
      <alignment/>
    </xf>
    <xf numFmtId="0" fontId="0" fillId="0" borderId="0" xfId="0" applyBorder="1" applyAlignment="1">
      <alignment/>
    </xf>
    <xf numFmtId="0" fontId="74" fillId="0" borderId="12" xfId="0" applyFont="1" applyFill="1" applyBorder="1" applyAlignment="1">
      <alignment/>
    </xf>
    <xf numFmtId="0" fontId="3" fillId="0" borderId="13" xfId="0" applyNumberFormat="1" applyFont="1" applyBorder="1" applyAlignment="1">
      <alignment/>
    </xf>
    <xf numFmtId="0" fontId="3" fillId="0" borderId="14" xfId="0" applyNumberFormat="1" applyFont="1" applyBorder="1" applyAlignment="1">
      <alignment/>
    </xf>
    <xf numFmtId="0" fontId="3" fillId="0" borderId="15" xfId="0" applyNumberFormat="1" applyFont="1" applyBorder="1" applyAlignment="1">
      <alignment/>
    </xf>
    <xf numFmtId="0" fontId="3" fillId="0" borderId="0" xfId="0" applyNumberFormat="1" applyFont="1" applyBorder="1" applyAlignment="1">
      <alignment/>
    </xf>
    <xf numFmtId="0" fontId="74" fillId="0" borderId="10" xfId="0" applyFont="1" applyFill="1" applyBorder="1" applyAlignment="1">
      <alignment/>
    </xf>
    <xf numFmtId="0" fontId="11" fillId="0" borderId="0" xfId="0" applyNumberFormat="1" applyFont="1" applyAlignment="1">
      <alignment/>
    </xf>
    <xf numFmtId="0" fontId="2" fillId="0" borderId="0" xfId="0" applyNumberFormat="1" applyFont="1" applyAlignment="1">
      <alignment/>
    </xf>
    <xf numFmtId="0" fontId="2" fillId="0" borderId="16" xfId="0" applyNumberFormat="1" applyFont="1" applyBorder="1" applyAlignment="1">
      <alignment/>
    </xf>
    <xf numFmtId="0" fontId="2" fillId="0" borderId="17" xfId="0" applyNumberFormat="1" applyFont="1" applyBorder="1" applyAlignment="1">
      <alignment/>
    </xf>
    <xf numFmtId="0" fontId="13" fillId="33" borderId="16" xfId="0" applyNumberFormat="1" applyFont="1" applyFill="1" applyBorder="1" applyAlignment="1">
      <alignment/>
    </xf>
    <xf numFmtId="0" fontId="13" fillId="33" borderId="0" xfId="0" applyNumberFormat="1" applyFont="1" applyFill="1" applyAlignment="1">
      <alignment/>
    </xf>
    <xf numFmtId="0" fontId="3" fillId="0" borderId="18" xfId="0" applyNumberFormat="1" applyFont="1" applyBorder="1" applyAlignment="1">
      <alignment/>
    </xf>
    <xf numFmtId="0" fontId="3" fillId="0" borderId="16" xfId="0" applyNumberFormat="1" applyFont="1" applyBorder="1" applyAlignment="1">
      <alignment/>
    </xf>
    <xf numFmtId="0" fontId="2" fillId="0" borderId="18" xfId="0" applyNumberFormat="1" applyFont="1" applyBorder="1" applyAlignment="1">
      <alignment/>
    </xf>
    <xf numFmtId="41" fontId="2" fillId="0" borderId="16" xfId="0" applyNumberFormat="1" applyFont="1" applyBorder="1" applyAlignment="1">
      <alignment/>
    </xf>
    <xf numFmtId="49" fontId="3" fillId="0" borderId="18" xfId="0" applyNumberFormat="1" applyFont="1" applyBorder="1" applyAlignment="1">
      <alignment horizontal="left"/>
    </xf>
    <xf numFmtId="0" fontId="3" fillId="0" borderId="18" xfId="0" applyNumberFormat="1" applyFont="1" applyBorder="1" applyAlignment="1">
      <alignment horizontal="left"/>
    </xf>
    <xf numFmtId="0" fontId="11" fillId="0" borderId="16" xfId="0" applyNumberFormat="1" applyFont="1" applyBorder="1" applyAlignment="1">
      <alignment/>
    </xf>
    <xf numFmtId="0" fontId="3" fillId="0" borderId="15" xfId="0" applyNumberFormat="1" applyFont="1" applyBorder="1" applyAlignment="1">
      <alignment horizontal="center"/>
    </xf>
    <xf numFmtId="41" fontId="2" fillId="0" borderId="0" xfId="0" applyNumberFormat="1" applyFont="1" applyBorder="1" applyAlignment="1">
      <alignment/>
    </xf>
    <xf numFmtId="0" fontId="3" fillId="0" borderId="0" xfId="0" applyNumberFormat="1" applyFont="1" applyBorder="1" applyAlignment="1">
      <alignment horizontal="center"/>
    </xf>
    <xf numFmtId="0" fontId="2" fillId="0" borderId="19" xfId="0" applyNumberFormat="1" applyFont="1" applyBorder="1" applyAlignment="1">
      <alignment/>
    </xf>
    <xf numFmtId="41" fontId="2" fillId="0" borderId="20" xfId="0" applyNumberFormat="1" applyFont="1" applyBorder="1" applyAlignment="1">
      <alignment/>
    </xf>
    <xf numFmtId="0" fontId="3" fillId="0" borderId="17" xfId="0" applyNumberFormat="1" applyFont="1" applyBorder="1" applyAlignment="1">
      <alignment/>
    </xf>
    <xf numFmtId="49" fontId="3" fillId="0" borderId="18" xfId="0" applyNumberFormat="1" applyFont="1" applyBorder="1" applyAlignment="1">
      <alignment/>
    </xf>
    <xf numFmtId="3" fontId="2" fillId="0" borderId="16" xfId="0" applyNumberFormat="1" applyFont="1" applyBorder="1" applyAlignment="1">
      <alignment/>
    </xf>
    <xf numFmtId="0" fontId="8" fillId="0" borderId="16" xfId="0" applyNumberFormat="1" applyFont="1" applyBorder="1" applyAlignment="1">
      <alignment/>
    </xf>
    <xf numFmtId="0" fontId="11" fillId="0" borderId="16" xfId="0" applyNumberFormat="1" applyFont="1" applyBorder="1" applyAlignment="1">
      <alignment horizontal="center"/>
    </xf>
    <xf numFmtId="0" fontId="2" fillId="0" borderId="13" xfId="0" applyNumberFormat="1" applyFont="1" applyBorder="1" applyAlignment="1">
      <alignment/>
    </xf>
    <xf numFmtId="0" fontId="11" fillId="0" borderId="13" xfId="0" applyNumberFormat="1" applyFont="1" applyFill="1" applyBorder="1" applyAlignment="1">
      <alignment/>
    </xf>
    <xf numFmtId="0" fontId="2" fillId="0" borderId="0" xfId="0" applyNumberFormat="1" applyFont="1" applyFill="1" applyAlignment="1">
      <alignment/>
    </xf>
    <xf numFmtId="0" fontId="2" fillId="0" borderId="21" xfId="0" applyNumberFormat="1" applyFont="1" applyBorder="1" applyAlignment="1">
      <alignment/>
    </xf>
    <xf numFmtId="0" fontId="8" fillId="0" borderId="18" xfId="0" applyNumberFormat="1" applyFont="1" applyBorder="1" applyAlignment="1">
      <alignment horizontal="center"/>
    </xf>
    <xf numFmtId="0" fontId="8" fillId="0" borderId="17" xfId="0" applyNumberFormat="1" applyFont="1" applyBorder="1" applyAlignment="1">
      <alignment horizontal="center"/>
    </xf>
    <xf numFmtId="0" fontId="3" fillId="0" borderId="21" xfId="0" applyNumberFormat="1" applyFont="1" applyBorder="1" applyAlignment="1">
      <alignment/>
    </xf>
    <xf numFmtId="0" fontId="6" fillId="0" borderId="16" xfId="0" applyNumberFormat="1" applyFont="1" applyBorder="1" applyAlignment="1">
      <alignment horizontal="center"/>
    </xf>
    <xf numFmtId="41" fontId="2" fillId="0" borderId="18" xfId="0" applyNumberFormat="1" applyFont="1" applyBorder="1" applyAlignment="1">
      <alignment/>
    </xf>
    <xf numFmtId="0" fontId="3" fillId="0" borderId="22" xfId="0" applyNumberFormat="1" applyFont="1" applyBorder="1" applyAlignment="1">
      <alignment/>
    </xf>
    <xf numFmtId="0" fontId="3" fillId="0" borderId="23" xfId="0" applyNumberFormat="1" applyFont="1" applyBorder="1" applyAlignment="1">
      <alignment/>
    </xf>
    <xf numFmtId="41" fontId="2" fillId="0" borderId="11" xfId="0" applyNumberFormat="1" applyFont="1" applyBorder="1" applyAlignment="1">
      <alignment/>
    </xf>
    <xf numFmtId="41" fontId="2" fillId="0" borderId="17" xfId="0" applyNumberFormat="1" applyFont="1" applyBorder="1" applyAlignment="1">
      <alignment/>
    </xf>
    <xf numFmtId="0" fontId="8" fillId="0" borderId="24" xfId="0" applyNumberFormat="1" applyFont="1" applyBorder="1" applyAlignment="1">
      <alignment/>
    </xf>
    <xf numFmtId="0" fontId="2" fillId="0" borderId="25" xfId="0" applyNumberFormat="1" applyFont="1" applyBorder="1" applyAlignment="1">
      <alignment/>
    </xf>
    <xf numFmtId="0" fontId="8" fillId="0" borderId="16" xfId="0" applyNumberFormat="1" applyFont="1" applyBorder="1" applyAlignment="1">
      <alignment horizontal="center"/>
    </xf>
    <xf numFmtId="0" fontId="8" fillId="0" borderId="14" xfId="0" applyNumberFormat="1" applyFont="1" applyBorder="1" applyAlignment="1">
      <alignment/>
    </xf>
    <xf numFmtId="0" fontId="2" fillId="0" borderId="20" xfId="0" applyNumberFormat="1" applyFont="1" applyBorder="1" applyAlignment="1">
      <alignment/>
    </xf>
    <xf numFmtId="0" fontId="2" fillId="0" borderId="23" xfId="0" applyNumberFormat="1" applyFont="1" applyBorder="1" applyAlignment="1">
      <alignment/>
    </xf>
    <xf numFmtId="0" fontId="11" fillId="0" borderId="26" xfId="0" applyNumberFormat="1" applyFont="1" applyBorder="1" applyAlignment="1">
      <alignment/>
    </xf>
    <xf numFmtId="0" fontId="11" fillId="0" borderId="0" xfId="0" applyNumberFormat="1" applyFont="1" applyBorder="1" applyAlignment="1">
      <alignment/>
    </xf>
    <xf numFmtId="0" fontId="7" fillId="0" borderId="27" xfId="0" applyNumberFormat="1" applyFont="1" applyBorder="1" applyAlignment="1">
      <alignment/>
    </xf>
    <xf numFmtId="0" fontId="11" fillId="0" borderId="28" xfId="0" applyNumberFormat="1" applyFont="1" applyBorder="1" applyAlignment="1">
      <alignment/>
    </xf>
    <xf numFmtId="41" fontId="3" fillId="0" borderId="16" xfId="0" applyNumberFormat="1" applyFont="1" applyBorder="1" applyAlignment="1">
      <alignment/>
    </xf>
    <xf numFmtId="0" fontId="11" fillId="0" borderId="17" xfId="0" applyNumberFormat="1" applyFont="1" applyBorder="1" applyAlignment="1">
      <alignment/>
    </xf>
    <xf numFmtId="41" fontId="2" fillId="0" borderId="0" xfId="0" applyNumberFormat="1" applyFont="1" applyAlignment="1">
      <alignment/>
    </xf>
    <xf numFmtId="41" fontId="3" fillId="0" borderId="18" xfId="0" applyNumberFormat="1" applyFont="1" applyBorder="1" applyAlignment="1">
      <alignment/>
    </xf>
    <xf numFmtId="41" fontId="3" fillId="0" borderId="16" xfId="0" applyNumberFormat="1" applyFont="1" applyBorder="1" applyAlignment="1">
      <alignment horizontal="center"/>
    </xf>
    <xf numFmtId="3" fontId="3" fillId="0" borderId="29" xfId="0" applyNumberFormat="1" applyFont="1" applyBorder="1" applyAlignment="1">
      <alignment/>
    </xf>
    <xf numFmtId="41" fontId="3" fillId="0" borderId="30" xfId="0" applyNumberFormat="1" applyFont="1" applyBorder="1" applyAlignment="1">
      <alignment/>
    </xf>
    <xf numFmtId="0" fontId="3" fillId="0" borderId="31" xfId="0" applyNumberFormat="1" applyFont="1" applyBorder="1" applyAlignment="1">
      <alignment/>
    </xf>
    <xf numFmtId="41" fontId="3" fillId="0" borderId="19" xfId="0" applyNumberFormat="1" applyFont="1" applyBorder="1" applyAlignment="1">
      <alignment/>
    </xf>
    <xf numFmtId="0" fontId="3" fillId="0" borderId="0" xfId="0" applyNumberFormat="1" applyFont="1" applyAlignment="1">
      <alignment/>
    </xf>
    <xf numFmtId="41" fontId="3" fillId="0" borderId="0" xfId="0" applyNumberFormat="1" applyFont="1" applyAlignment="1">
      <alignment/>
    </xf>
    <xf numFmtId="0" fontId="11" fillId="0" borderId="18" xfId="0" applyNumberFormat="1" applyFont="1" applyBorder="1" applyAlignment="1">
      <alignment/>
    </xf>
    <xf numFmtId="3" fontId="2" fillId="0" borderId="0" xfId="0" applyNumberFormat="1" applyFont="1" applyBorder="1" applyAlignment="1">
      <alignment/>
    </xf>
    <xf numFmtId="0" fontId="13" fillId="33" borderId="17" xfId="0" applyNumberFormat="1" applyFont="1" applyFill="1" applyBorder="1" applyAlignment="1">
      <alignment/>
    </xf>
    <xf numFmtId="0" fontId="15" fillId="0" borderId="13" xfId="0" applyNumberFormat="1" applyFont="1" applyBorder="1" applyAlignment="1">
      <alignment/>
    </xf>
    <xf numFmtId="0" fontId="7" fillId="0" borderId="18" xfId="0" applyNumberFormat="1" applyFont="1" applyBorder="1" applyAlignment="1">
      <alignment horizontal="center"/>
    </xf>
    <xf numFmtId="0" fontId="7" fillId="0" borderId="17" xfId="0" applyNumberFormat="1" applyFont="1" applyBorder="1" applyAlignment="1">
      <alignment horizontal="center"/>
    </xf>
    <xf numFmtId="0" fontId="2" fillId="0" borderId="29" xfId="0" applyNumberFormat="1" applyFont="1" applyBorder="1" applyAlignment="1">
      <alignment/>
    </xf>
    <xf numFmtId="0" fontId="15" fillId="0" borderId="13" xfId="0" applyNumberFormat="1" applyFont="1" applyBorder="1" applyAlignment="1">
      <alignment horizontal="center"/>
    </xf>
    <xf numFmtId="0" fontId="11" fillId="0" borderId="14" xfId="0" applyNumberFormat="1" applyFont="1" applyBorder="1" applyAlignment="1">
      <alignment horizontal="left"/>
    </xf>
    <xf numFmtId="41" fontId="2" fillId="0" borderId="19" xfId="0" applyNumberFormat="1" applyFont="1" applyBorder="1" applyAlignment="1">
      <alignment/>
    </xf>
    <xf numFmtId="0" fontId="7" fillId="0" borderId="0" xfId="0" applyNumberFormat="1" applyFont="1" applyBorder="1" applyAlignment="1">
      <alignment horizontal="center"/>
    </xf>
    <xf numFmtId="0" fontId="11" fillId="0" borderId="21" xfId="0" applyNumberFormat="1" applyFont="1" applyBorder="1" applyAlignment="1">
      <alignment/>
    </xf>
    <xf numFmtId="0" fontId="11" fillId="0" borderId="22" xfId="0" applyNumberFormat="1" applyFont="1" applyBorder="1" applyAlignment="1">
      <alignment/>
    </xf>
    <xf numFmtId="41" fontId="2" fillId="0" borderId="23" xfId="0" applyNumberFormat="1" applyFont="1" applyBorder="1" applyAlignment="1">
      <alignment/>
    </xf>
    <xf numFmtId="41" fontId="13" fillId="33" borderId="0" xfId="0" applyNumberFormat="1" applyFont="1" applyFill="1" applyAlignment="1">
      <alignment/>
    </xf>
    <xf numFmtId="0" fontId="11" fillId="0" borderId="13" xfId="0" applyNumberFormat="1" applyFont="1" applyBorder="1" applyAlignment="1">
      <alignment/>
    </xf>
    <xf numFmtId="0" fontId="2" fillId="0" borderId="11" xfId="0" applyNumberFormat="1" applyFont="1" applyBorder="1" applyAlignment="1">
      <alignment/>
    </xf>
    <xf numFmtId="0" fontId="13" fillId="33" borderId="0" xfId="0" applyNumberFormat="1" applyFont="1" applyFill="1" applyBorder="1" applyAlignment="1">
      <alignment/>
    </xf>
    <xf numFmtId="0" fontId="18" fillId="0" borderId="0" xfId="0" applyNumberFormat="1" applyFont="1" applyBorder="1" applyAlignment="1">
      <alignment/>
    </xf>
    <xf numFmtId="0" fontId="3" fillId="0" borderId="13" xfId="0" applyNumberFormat="1" applyFont="1" applyFill="1" applyBorder="1" applyAlignment="1">
      <alignment/>
    </xf>
    <xf numFmtId="0" fontId="12" fillId="33" borderId="13" xfId="0" applyNumberFormat="1" applyFont="1" applyFill="1" applyBorder="1" applyAlignment="1">
      <alignment/>
    </xf>
    <xf numFmtId="0" fontId="13" fillId="33" borderId="11" xfId="0" applyNumberFormat="1" applyFont="1" applyFill="1" applyBorder="1" applyAlignment="1">
      <alignment/>
    </xf>
    <xf numFmtId="0" fontId="3" fillId="0" borderId="13" xfId="0" applyFont="1" applyBorder="1" applyAlignment="1">
      <alignment/>
    </xf>
    <xf numFmtId="0" fontId="10" fillId="0" borderId="0" xfId="0" applyNumberFormat="1" applyFont="1" applyBorder="1" applyAlignment="1">
      <alignment/>
    </xf>
    <xf numFmtId="164" fontId="3" fillId="0" borderId="0" xfId="0" applyNumberFormat="1" applyFont="1" applyBorder="1" applyAlignment="1">
      <alignment/>
    </xf>
    <xf numFmtId="0" fontId="19" fillId="34" borderId="0" xfId="0" applyNumberFormat="1" applyFont="1" applyFill="1" applyBorder="1" applyAlignment="1">
      <alignment/>
    </xf>
    <xf numFmtId="0" fontId="3" fillId="0" borderId="32" xfId="0" applyNumberFormat="1" applyFont="1" applyBorder="1" applyAlignment="1">
      <alignment/>
    </xf>
    <xf numFmtId="0" fontId="3" fillId="0" borderId="32" xfId="0" applyNumberFormat="1" applyFont="1" applyFill="1" applyBorder="1" applyAlignment="1">
      <alignment/>
    </xf>
    <xf numFmtId="0" fontId="2" fillId="0" borderId="0" xfId="56" applyNumberFormat="1" applyFont="1" applyAlignment="1">
      <alignment/>
      <protection/>
    </xf>
    <xf numFmtId="4" fontId="2" fillId="0" borderId="0" xfId="56" applyNumberFormat="1" applyFont="1" applyAlignment="1">
      <alignment/>
      <protection/>
    </xf>
    <xf numFmtId="0" fontId="2" fillId="0" borderId="0" xfId="56" applyNumberFormat="1" applyFont="1" applyAlignment="1">
      <alignment horizontal="right"/>
      <protection/>
    </xf>
    <xf numFmtId="4" fontId="2" fillId="0" borderId="0" xfId="56" applyNumberFormat="1" applyFont="1" applyAlignment="1">
      <alignment horizontal="right"/>
      <protection/>
    </xf>
    <xf numFmtId="0" fontId="3" fillId="0" borderId="0" xfId="56" applyNumberFormat="1" applyFont="1" applyAlignment="1">
      <alignment/>
      <protection/>
    </xf>
    <xf numFmtId="0" fontId="3" fillId="0" borderId="0" xfId="56" applyNumberFormat="1" applyFont="1" applyAlignment="1">
      <alignment horizontal="right"/>
      <protection/>
    </xf>
    <xf numFmtId="4" fontId="3" fillId="0" borderId="0" xfId="56" applyNumberFormat="1" applyFont="1" applyAlignment="1">
      <alignment horizontal="right"/>
      <protection/>
    </xf>
    <xf numFmtId="0" fontId="11" fillId="0" borderId="0" xfId="56" applyNumberFormat="1" applyFont="1" applyAlignment="1">
      <alignment horizontal="right"/>
      <protection/>
    </xf>
    <xf numFmtId="0" fontId="8" fillId="0" borderId="0" xfId="56" applyNumberFormat="1" applyFont="1" applyAlignment="1">
      <alignment/>
      <protection/>
    </xf>
    <xf numFmtId="0" fontId="7" fillId="0" borderId="0" xfId="56" applyNumberFormat="1" applyFont="1" applyAlignment="1">
      <alignment/>
      <protection/>
    </xf>
    <xf numFmtId="0" fontId="6" fillId="0" borderId="0" xfId="56" applyNumberFormat="1" applyFont="1" applyAlignment="1">
      <alignment/>
      <protection/>
    </xf>
    <xf numFmtId="4" fontId="11" fillId="0" borderId="0" xfId="56" applyNumberFormat="1" applyFont="1" applyAlignment="1">
      <alignment horizontal="right"/>
      <protection/>
    </xf>
    <xf numFmtId="4" fontId="3" fillId="0" borderId="33" xfId="56" applyNumberFormat="1" applyFont="1" applyBorder="1" applyAlignment="1">
      <alignment horizontal="right"/>
      <protection/>
    </xf>
    <xf numFmtId="0" fontId="3" fillId="0" borderId="33" xfId="56" applyNumberFormat="1" applyFont="1" applyBorder="1" applyAlignment="1">
      <alignment horizontal="right"/>
      <protection/>
    </xf>
    <xf numFmtId="0" fontId="7" fillId="0" borderId="33" xfId="56" applyNumberFormat="1" applyFont="1" applyBorder="1" applyAlignment="1">
      <alignment/>
      <protection/>
    </xf>
    <xf numFmtId="0" fontId="3" fillId="0" borderId="34" xfId="56" applyNumberFormat="1" applyFont="1" applyBorder="1" applyAlignment="1">
      <alignment horizontal="right"/>
      <protection/>
    </xf>
    <xf numFmtId="0" fontId="3" fillId="0" borderId="17" xfId="56" applyNumberFormat="1" applyFont="1" applyBorder="1" applyAlignment="1">
      <alignment horizontal="right"/>
      <protection/>
    </xf>
    <xf numFmtId="0" fontId="3" fillId="0" borderId="0" xfId="56" applyNumberFormat="1" applyFont="1" applyAlignment="1">
      <alignment horizontal="center"/>
      <protection/>
    </xf>
    <xf numFmtId="0" fontId="7" fillId="0" borderId="0" xfId="56" applyNumberFormat="1" applyFont="1" applyAlignment="1">
      <alignment horizontal="center"/>
      <protection/>
    </xf>
    <xf numFmtId="0" fontId="7" fillId="0" borderId="34" xfId="56" applyNumberFormat="1" applyFont="1" applyBorder="1" applyAlignment="1">
      <alignment horizontal="center"/>
      <protection/>
    </xf>
    <xf numFmtId="0" fontId="2" fillId="0" borderId="34" xfId="56" applyNumberFormat="1" applyFont="1" applyBorder="1" applyAlignment="1">
      <alignment/>
      <protection/>
    </xf>
    <xf numFmtId="0" fontId="8" fillId="0" borderId="34" xfId="56" applyNumberFormat="1" applyFont="1" applyBorder="1" applyAlignment="1">
      <alignment/>
      <protection/>
    </xf>
    <xf numFmtId="0" fontId="7" fillId="0" borderId="35" xfId="56" applyNumberFormat="1" applyFont="1" applyBorder="1" applyAlignment="1">
      <alignment horizontal="center"/>
      <protection/>
    </xf>
    <xf numFmtId="0" fontId="2" fillId="0" borderId="17" xfId="56" applyNumberFormat="1" applyFont="1" applyBorder="1" applyAlignment="1">
      <alignment/>
      <protection/>
    </xf>
    <xf numFmtId="0" fontId="2" fillId="0" borderId="13" xfId="56" applyNumberFormat="1" applyFont="1" applyBorder="1" applyAlignment="1">
      <alignment/>
      <protection/>
    </xf>
    <xf numFmtId="0" fontId="14" fillId="0" borderId="0" xfId="56" applyNumberFormat="1" applyFont="1" applyAlignment="1">
      <alignment/>
      <protection/>
    </xf>
    <xf numFmtId="0" fontId="2" fillId="0" borderId="16" xfId="56" applyNumberFormat="1" applyFont="1" applyBorder="1" applyAlignment="1">
      <alignment/>
      <protection/>
    </xf>
    <xf numFmtId="0" fontId="11" fillId="0" borderId="0" xfId="56" applyNumberFormat="1" applyFont="1" applyAlignment="1">
      <alignment/>
      <protection/>
    </xf>
    <xf numFmtId="0" fontId="11" fillId="0" borderId="16" xfId="56" applyNumberFormat="1" applyFont="1" applyBorder="1" applyAlignment="1">
      <alignment horizontal="center"/>
      <protection/>
    </xf>
    <xf numFmtId="0" fontId="8" fillId="0" borderId="16" xfId="56" applyNumberFormat="1" applyFont="1" applyBorder="1" applyAlignment="1">
      <alignment/>
      <protection/>
    </xf>
    <xf numFmtId="0" fontId="2" fillId="0" borderId="0" xfId="56" applyNumberFormat="1" applyFont="1" applyBorder="1" applyAlignment="1">
      <alignment/>
      <protection/>
    </xf>
    <xf numFmtId="0" fontId="2" fillId="0" borderId="36" xfId="56" applyNumberFormat="1" applyFont="1" applyBorder="1" applyAlignment="1">
      <alignment/>
      <protection/>
    </xf>
    <xf numFmtId="0" fontId="2" fillId="0" borderId="11" xfId="56" applyNumberFormat="1" applyFont="1" applyBorder="1" applyAlignment="1">
      <alignment/>
      <protection/>
    </xf>
    <xf numFmtId="0" fontId="7" fillId="0" borderId="17" xfId="56" applyNumberFormat="1" applyFont="1" applyBorder="1" applyAlignment="1">
      <alignment/>
      <protection/>
    </xf>
    <xf numFmtId="0" fontId="2" fillId="0" borderId="37" xfId="56" applyNumberFormat="1" applyFont="1" applyBorder="1" applyAlignment="1">
      <alignment/>
      <protection/>
    </xf>
    <xf numFmtId="0" fontId="2" fillId="0" borderId="33" xfId="56" applyNumberFormat="1" applyFont="1" applyBorder="1" applyAlignment="1">
      <alignment/>
      <protection/>
    </xf>
    <xf numFmtId="0" fontId="7" fillId="0" borderId="18" xfId="56" applyNumberFormat="1" applyFont="1" applyBorder="1" applyAlignment="1">
      <alignment/>
      <protection/>
    </xf>
    <xf numFmtId="0" fontId="2" fillId="0" borderId="18" xfId="56" applyNumberFormat="1" applyFont="1" applyBorder="1" applyAlignment="1">
      <alignment/>
      <protection/>
    </xf>
    <xf numFmtId="0" fontId="7" fillId="0" borderId="38" xfId="56" applyNumberFormat="1" applyFont="1" applyBorder="1" applyAlignment="1">
      <alignment horizontal="center"/>
      <protection/>
    </xf>
    <xf numFmtId="0" fontId="7" fillId="0" borderId="17" xfId="56" applyNumberFormat="1" applyFont="1" applyBorder="1" applyAlignment="1">
      <alignment horizontal="center"/>
      <protection/>
    </xf>
    <xf numFmtId="0" fontId="7" fillId="0" borderId="0" xfId="56" applyNumberFormat="1" applyFont="1" applyBorder="1" applyAlignment="1">
      <alignment horizontal="center"/>
      <protection/>
    </xf>
    <xf numFmtId="0" fontId="7" fillId="0" borderId="32" xfId="56" applyNumberFormat="1" applyFont="1" applyBorder="1" applyAlignment="1">
      <alignment horizontal="center"/>
      <protection/>
    </xf>
    <xf numFmtId="0" fontId="7" fillId="0" borderId="39" xfId="56" applyNumberFormat="1" applyFont="1" applyBorder="1" applyAlignment="1">
      <alignment horizontal="center"/>
      <protection/>
    </xf>
    <xf numFmtId="0" fontId="7" fillId="0" borderId="18" xfId="56" applyNumberFormat="1" applyFont="1" applyBorder="1" applyAlignment="1">
      <alignment horizontal="center"/>
      <protection/>
    </xf>
    <xf numFmtId="0" fontId="7" fillId="0" borderId="16" xfId="56" applyNumberFormat="1" applyFont="1" applyBorder="1" applyAlignment="1">
      <alignment horizontal="center"/>
      <protection/>
    </xf>
    <xf numFmtId="0" fontId="7" fillId="0" borderId="40" xfId="56" applyNumberFormat="1" applyFont="1" applyBorder="1" applyAlignment="1">
      <alignment horizontal="center"/>
      <protection/>
    </xf>
    <xf numFmtId="0" fontId="2" fillId="0" borderId="20" xfId="56" applyNumberFormat="1" applyFont="1" applyBorder="1" applyAlignment="1">
      <alignment/>
      <protection/>
    </xf>
    <xf numFmtId="0" fontId="2" fillId="0" borderId="19" xfId="56" applyNumberFormat="1" applyFont="1" applyBorder="1" applyAlignment="1">
      <alignment/>
      <protection/>
    </xf>
    <xf numFmtId="0" fontId="6" fillId="0" borderId="0" xfId="56" applyNumberFormat="1" applyFont="1" applyBorder="1" applyAlignment="1">
      <alignment/>
      <protection/>
    </xf>
    <xf numFmtId="3" fontId="2" fillId="0" borderId="0" xfId="56" applyNumberFormat="1" applyFont="1" applyAlignment="1">
      <alignment/>
      <protection/>
    </xf>
    <xf numFmtId="0" fontId="6" fillId="0" borderId="0" xfId="56" applyNumberFormat="1" applyFont="1" applyAlignment="1">
      <alignment horizontal="center"/>
      <protection/>
    </xf>
    <xf numFmtId="3" fontId="2" fillId="0" borderId="33" xfId="56" applyNumberFormat="1" applyFont="1" applyBorder="1" applyAlignment="1">
      <alignment horizontal="right"/>
      <protection/>
    </xf>
    <xf numFmtId="0" fontId="8" fillId="0" borderId="33" xfId="56" applyNumberFormat="1" applyFont="1" applyBorder="1" applyAlignment="1">
      <alignment/>
      <protection/>
    </xf>
    <xf numFmtId="0" fontId="11" fillId="0" borderId="41" xfId="56" applyNumberFormat="1" applyFont="1" applyBorder="1" applyAlignment="1">
      <alignment/>
      <protection/>
    </xf>
    <xf numFmtId="3" fontId="3" fillId="0" borderId="42" xfId="56" applyNumberFormat="1" applyFont="1" applyBorder="1" applyAlignment="1">
      <alignment/>
      <protection/>
    </xf>
    <xf numFmtId="0" fontId="3" fillId="0" borderId="33" xfId="56" applyNumberFormat="1" applyFont="1" applyBorder="1" applyAlignment="1">
      <alignment/>
      <protection/>
    </xf>
    <xf numFmtId="0" fontId="11" fillId="0" borderId="43" xfId="56" applyNumberFormat="1" applyFont="1" applyBorder="1" applyAlignment="1">
      <alignment horizontal="left"/>
      <protection/>
    </xf>
    <xf numFmtId="0" fontId="7" fillId="0" borderId="42" xfId="56" applyNumberFormat="1" applyFont="1" applyBorder="1" applyAlignment="1">
      <alignment horizontal="center"/>
      <protection/>
    </xf>
    <xf numFmtId="0" fontId="2" fillId="0" borderId="0" xfId="56">
      <alignment/>
      <protection/>
    </xf>
    <xf numFmtId="0" fontId="2" fillId="0" borderId="0" xfId="56" applyBorder="1">
      <alignment/>
      <protection/>
    </xf>
    <xf numFmtId="0" fontId="8" fillId="0" borderId="0" xfId="0" applyNumberFormat="1" applyFont="1" applyBorder="1" applyAlignment="1">
      <alignment horizontal="center"/>
    </xf>
    <xf numFmtId="41" fontId="3" fillId="0" borderId="44" xfId="0" applyNumberFormat="1" applyFont="1" applyFill="1" applyBorder="1" applyAlignment="1" applyProtection="1">
      <alignment/>
      <protection/>
    </xf>
    <xf numFmtId="0" fontId="11" fillId="0" borderId="45" xfId="0" applyNumberFormat="1" applyFont="1" applyFill="1" applyBorder="1" applyAlignment="1">
      <alignment/>
    </xf>
    <xf numFmtId="41" fontId="13" fillId="33" borderId="0" xfId="0" applyNumberFormat="1" applyFont="1" applyFill="1" applyBorder="1" applyAlignment="1">
      <alignment/>
    </xf>
    <xf numFmtId="0" fontId="3" fillId="0" borderId="0" xfId="0" applyNumberFormat="1" applyFont="1" applyFill="1" applyBorder="1" applyAlignment="1" applyProtection="1">
      <alignment horizontal="center"/>
      <protection/>
    </xf>
    <xf numFmtId="0" fontId="17" fillId="0" borderId="0" xfId="0" applyNumberFormat="1" applyFont="1" applyBorder="1" applyAlignment="1">
      <alignment horizontal="left"/>
    </xf>
    <xf numFmtId="0" fontId="11" fillId="0" borderId="0" xfId="0" applyNumberFormat="1" applyFont="1" applyBorder="1" applyAlignment="1">
      <alignment horizontal="right"/>
    </xf>
    <xf numFmtId="0" fontId="17" fillId="0" borderId="13" xfId="0" applyNumberFormat="1" applyFont="1" applyBorder="1" applyAlignment="1">
      <alignment horizontal="right"/>
    </xf>
    <xf numFmtId="0" fontId="11" fillId="0" borderId="0" xfId="0" applyNumberFormat="1" applyFont="1" applyBorder="1" applyAlignment="1">
      <alignment horizontal="left"/>
    </xf>
    <xf numFmtId="0" fontId="3" fillId="35" borderId="44" xfId="56" applyNumberFormat="1" applyFont="1" applyFill="1" applyBorder="1" applyAlignment="1" applyProtection="1">
      <alignment horizontal="left"/>
      <protection locked="0"/>
    </xf>
    <xf numFmtId="164" fontId="6" fillId="0" borderId="34" xfId="56" applyNumberFormat="1" applyFont="1" applyBorder="1" applyAlignment="1">
      <alignment horizontal="right"/>
      <protection/>
    </xf>
    <xf numFmtId="0" fontId="3" fillId="35" borderId="44" xfId="56" applyNumberFormat="1" applyFont="1" applyFill="1" applyBorder="1" applyAlignment="1" applyProtection="1">
      <alignment/>
      <protection locked="0"/>
    </xf>
    <xf numFmtId="0" fontId="11" fillId="0" borderId="16" xfId="56" applyNumberFormat="1" applyFont="1" applyBorder="1" applyAlignment="1">
      <alignment horizontal="right"/>
      <protection/>
    </xf>
    <xf numFmtId="4" fontId="2" fillId="0" borderId="0" xfId="56" applyNumberFormat="1" applyFont="1" applyBorder="1" applyAlignment="1">
      <alignment/>
      <protection/>
    </xf>
    <xf numFmtId="0" fontId="2" fillId="0" borderId="0" xfId="56" applyFill="1" applyBorder="1" applyProtection="1">
      <alignment/>
      <protection/>
    </xf>
    <xf numFmtId="0" fontId="3" fillId="0" borderId="24" xfId="0" applyNumberFormat="1" applyFont="1" applyBorder="1" applyAlignment="1">
      <alignment horizontal="left"/>
    </xf>
    <xf numFmtId="0" fontId="2" fillId="0" borderId="46" xfId="0" applyNumberFormat="1" applyFont="1" applyBorder="1" applyAlignment="1">
      <alignment/>
    </xf>
    <xf numFmtId="0" fontId="8" fillId="0" borderId="47" xfId="0" applyNumberFormat="1" applyFont="1" applyBorder="1" applyAlignment="1">
      <alignment horizontal="center"/>
    </xf>
    <xf numFmtId="0" fontId="8" fillId="0" borderId="48" xfId="0" applyNumberFormat="1" applyFont="1" applyBorder="1" applyAlignment="1">
      <alignment horizontal="center"/>
    </xf>
    <xf numFmtId="41" fontId="2" fillId="0" borderId="46" xfId="0" applyNumberFormat="1" applyFont="1" applyBorder="1" applyAlignment="1">
      <alignment/>
    </xf>
    <xf numFmtId="41" fontId="2" fillId="0" borderId="49" xfId="0" applyNumberFormat="1" applyFont="1" applyBorder="1" applyAlignment="1">
      <alignment/>
    </xf>
    <xf numFmtId="3" fontId="2" fillId="0" borderId="32" xfId="0" applyNumberFormat="1" applyFont="1" applyFill="1" applyBorder="1" applyAlignment="1" applyProtection="1">
      <alignment/>
      <protection/>
    </xf>
    <xf numFmtId="41" fontId="2" fillId="0" borderId="50" xfId="0" applyNumberFormat="1" applyFont="1" applyBorder="1" applyAlignment="1">
      <alignment/>
    </xf>
    <xf numFmtId="41" fontId="2" fillId="0" borderId="46" xfId="0" applyNumberFormat="1" applyFont="1" applyFill="1" applyBorder="1" applyAlignment="1" applyProtection="1">
      <alignment/>
      <protection/>
    </xf>
    <xf numFmtId="41" fontId="2" fillId="0" borderId="51" xfId="0" applyNumberFormat="1" applyFont="1" applyFill="1" applyBorder="1" applyAlignment="1" applyProtection="1">
      <alignment/>
      <protection/>
    </xf>
    <xf numFmtId="0" fontId="7" fillId="0" borderId="39" xfId="0" applyNumberFormat="1" applyFont="1" applyBorder="1" applyAlignment="1">
      <alignment horizontal="center"/>
    </xf>
    <xf numFmtId="0" fontId="7" fillId="0" borderId="52" xfId="0" applyNumberFormat="1" applyFont="1" applyBorder="1" applyAlignment="1">
      <alignment horizontal="center"/>
    </xf>
    <xf numFmtId="0" fontId="13" fillId="33" borderId="46" xfId="0" applyNumberFormat="1" applyFont="1" applyFill="1" applyBorder="1" applyAlignment="1">
      <alignment/>
    </xf>
    <xf numFmtId="42" fontId="2" fillId="0" borderId="12" xfId="0" applyNumberFormat="1" applyFont="1" applyBorder="1" applyAlignment="1">
      <alignment/>
    </xf>
    <xf numFmtId="0" fontId="6" fillId="0" borderId="18" xfId="56" applyNumberFormat="1" applyFont="1" applyBorder="1" applyAlignment="1">
      <alignment horizontal="center"/>
      <protection/>
    </xf>
    <xf numFmtId="0" fontId="6" fillId="0" borderId="44" xfId="56" applyNumberFormat="1" applyFont="1" applyBorder="1" applyAlignment="1">
      <alignment horizontal="center"/>
      <protection/>
    </xf>
    <xf numFmtId="0" fontId="2" fillId="0" borderId="53" xfId="56" applyNumberFormat="1" applyFont="1" applyBorder="1" applyAlignment="1">
      <alignment horizontal="center"/>
      <protection/>
    </xf>
    <xf numFmtId="0" fontId="2" fillId="0" borderId="45" xfId="56" applyNumberFormat="1" applyFont="1" applyBorder="1" applyAlignment="1">
      <alignment/>
      <protection/>
    </xf>
    <xf numFmtId="0" fontId="2" fillId="0" borderId="49" xfId="56" applyNumberFormat="1" applyFont="1" applyBorder="1" applyAlignment="1">
      <alignment/>
      <protection/>
    </xf>
    <xf numFmtId="0" fontId="7" fillId="0" borderId="13" xfId="56" applyNumberFormat="1" applyFont="1" applyBorder="1" applyAlignment="1">
      <alignment/>
      <protection/>
    </xf>
    <xf numFmtId="0" fontId="2" fillId="0" borderId="41" xfId="56" applyNumberFormat="1" applyFont="1" applyBorder="1" applyAlignment="1">
      <alignment horizontal="center"/>
      <protection/>
    </xf>
    <xf numFmtId="0" fontId="2" fillId="0" borderId="14" xfId="56" applyNumberFormat="1" applyFont="1" applyBorder="1" applyAlignment="1">
      <alignment horizontal="center"/>
      <protection/>
    </xf>
    <xf numFmtId="0" fontId="6" fillId="0" borderId="41" xfId="56" applyNumberFormat="1" applyFont="1" applyBorder="1" applyAlignment="1">
      <alignment horizontal="center"/>
      <protection/>
    </xf>
    <xf numFmtId="0" fontId="2" fillId="0" borderId="54" xfId="56" applyNumberFormat="1" applyFont="1" applyBorder="1" applyAlignment="1">
      <alignment/>
      <protection/>
    </xf>
    <xf numFmtId="0" fontId="2" fillId="0" borderId="50" xfId="56" applyNumberFormat="1" applyFont="1" applyBorder="1" applyAlignment="1">
      <alignment/>
      <protection/>
    </xf>
    <xf numFmtId="0" fontId="2" fillId="0" borderId="55" xfId="56" applyNumberFormat="1" applyFont="1" applyBorder="1" applyAlignment="1">
      <alignment/>
      <protection/>
    </xf>
    <xf numFmtId="0" fontId="7" fillId="0" borderId="41" xfId="56" applyNumberFormat="1" applyFont="1" applyBorder="1" applyAlignment="1">
      <alignment horizontal="center"/>
      <protection/>
    </xf>
    <xf numFmtId="0" fontId="7" fillId="0" borderId="41" xfId="56" applyNumberFormat="1" applyFont="1" applyBorder="1" applyAlignment="1">
      <alignment horizontal="right"/>
      <protection/>
    </xf>
    <xf numFmtId="0" fontId="2" fillId="0" borderId="56" xfId="56" applyNumberFormat="1" applyFont="1" applyBorder="1" applyAlignment="1">
      <alignment/>
      <protection/>
    </xf>
    <xf numFmtId="0" fontId="7" fillId="0" borderId="44" xfId="56" applyNumberFormat="1" applyFont="1" applyBorder="1" applyAlignment="1">
      <alignment horizontal="center"/>
      <protection/>
    </xf>
    <xf numFmtId="0" fontId="7" fillId="0" borderId="47" xfId="56" applyNumberFormat="1" applyFont="1" applyBorder="1" applyAlignment="1">
      <alignment horizontal="center"/>
      <protection/>
    </xf>
    <xf numFmtId="164" fontId="6" fillId="0" borderId="57" xfId="56" applyNumberFormat="1" applyFont="1" applyBorder="1" applyAlignment="1">
      <alignment horizontal="center"/>
      <protection/>
    </xf>
    <xf numFmtId="0" fontId="11" fillId="0" borderId="57" xfId="56" applyNumberFormat="1" applyFont="1" applyBorder="1" applyAlignment="1">
      <alignment horizontal="right"/>
      <protection/>
    </xf>
    <xf numFmtId="0" fontId="11" fillId="0" borderId="14" xfId="56" applyNumberFormat="1" applyFont="1" applyBorder="1" applyAlignment="1">
      <alignment/>
      <protection/>
    </xf>
    <xf numFmtId="0" fontId="2" fillId="0" borderId="44" xfId="56" applyNumberFormat="1" applyFont="1" applyBorder="1" applyAlignment="1">
      <alignment horizontal="center"/>
      <protection/>
    </xf>
    <xf numFmtId="0" fontId="3" fillId="35" borderId="47" xfId="56" applyNumberFormat="1" applyFont="1" applyFill="1" applyBorder="1" applyAlignment="1" applyProtection="1">
      <alignment horizontal="left"/>
      <protection locked="0"/>
    </xf>
    <xf numFmtId="0" fontId="11" fillId="0" borderId="57" xfId="56" applyNumberFormat="1" applyFont="1" applyBorder="1" applyAlignment="1">
      <alignment/>
      <protection/>
    </xf>
    <xf numFmtId="0" fontId="3" fillId="0" borderId="57" xfId="56" applyNumberFormat="1" applyFont="1" applyBorder="1" applyAlignment="1">
      <alignment horizontal="right"/>
      <protection/>
    </xf>
    <xf numFmtId="41" fontId="2" fillId="0" borderId="58" xfId="0" applyNumberFormat="1" applyFont="1" applyBorder="1" applyAlignment="1">
      <alignment/>
    </xf>
    <xf numFmtId="41" fontId="3" fillId="0" borderId="56" xfId="0" applyNumberFormat="1" applyFont="1" applyBorder="1" applyAlignment="1">
      <alignment/>
    </xf>
    <xf numFmtId="0" fontId="7" fillId="0" borderId="32" xfId="0" applyNumberFormat="1" applyFont="1" applyBorder="1" applyAlignment="1">
      <alignment horizontal="center"/>
    </xf>
    <xf numFmtId="0" fontId="7" fillId="0" borderId="40" xfId="0" applyNumberFormat="1" applyFont="1" applyBorder="1" applyAlignment="1">
      <alignment horizontal="center"/>
    </xf>
    <xf numFmtId="0" fontId="3" fillId="35" borderId="44" xfId="56" applyNumberFormat="1" applyFont="1" applyFill="1" applyBorder="1" applyAlignment="1" applyProtection="1">
      <alignment horizontal="center"/>
      <protection locked="0"/>
    </xf>
    <xf numFmtId="0" fontId="16" fillId="0" borderId="18" xfId="0" applyNumberFormat="1" applyFont="1" applyBorder="1" applyAlignment="1">
      <alignment/>
    </xf>
    <xf numFmtId="0" fontId="16" fillId="0" borderId="16" xfId="0" applyNumberFormat="1" applyFont="1" applyBorder="1" applyAlignment="1">
      <alignment/>
    </xf>
    <xf numFmtId="41" fontId="2" fillId="0" borderId="30" xfId="0" applyNumberFormat="1" applyFont="1" applyBorder="1" applyAlignment="1">
      <alignment/>
    </xf>
    <xf numFmtId="0" fontId="15" fillId="0" borderId="18" xfId="0" applyNumberFormat="1" applyFont="1" applyBorder="1" applyAlignment="1">
      <alignment/>
    </xf>
    <xf numFmtId="41" fontId="2" fillId="0" borderId="15" xfId="0" applyNumberFormat="1" applyFont="1" applyBorder="1" applyAlignment="1">
      <alignment/>
    </xf>
    <xf numFmtId="0" fontId="8" fillId="0" borderId="0" xfId="0" applyNumberFormat="1" applyFont="1" applyBorder="1" applyAlignment="1">
      <alignment/>
    </xf>
    <xf numFmtId="0" fontId="3" fillId="0" borderId="59" xfId="0" applyNumberFormat="1" applyFont="1" applyBorder="1" applyAlignment="1">
      <alignment/>
    </xf>
    <xf numFmtId="0" fontId="2" fillId="0" borderId="60" xfId="0" applyNumberFormat="1" applyFont="1" applyBorder="1" applyAlignment="1">
      <alignment/>
    </xf>
    <xf numFmtId="0" fontId="74" fillId="36" borderId="0" xfId="0" applyFont="1" applyFill="1" applyAlignment="1" quotePrefix="1">
      <alignment/>
    </xf>
    <xf numFmtId="0" fontId="11" fillId="0" borderId="0" xfId="0" applyNumberFormat="1" applyFont="1" applyBorder="1" applyAlignment="1">
      <alignment horizontal="center"/>
    </xf>
    <xf numFmtId="0" fontId="11" fillId="0" borderId="24" xfId="0" applyNumberFormat="1" applyFont="1" applyBorder="1" applyAlignment="1">
      <alignment horizontal="center"/>
    </xf>
    <xf numFmtId="0" fontId="2" fillId="0" borderId="12" xfId="0" applyNumberFormat="1" applyFont="1" applyBorder="1" applyAlignment="1">
      <alignment/>
    </xf>
    <xf numFmtId="0" fontId="11" fillId="0" borderId="61" xfId="0" applyNumberFormat="1" applyFont="1" applyBorder="1" applyAlignment="1">
      <alignment horizontal="right"/>
    </xf>
    <xf numFmtId="0" fontId="11" fillId="0" borderId="14" xfId="0" applyNumberFormat="1" applyFont="1" applyBorder="1" applyAlignment="1">
      <alignment/>
    </xf>
    <xf numFmtId="0" fontId="2" fillId="0" borderId="15" xfId="0" applyNumberFormat="1" applyFont="1" applyBorder="1" applyAlignment="1">
      <alignment/>
    </xf>
    <xf numFmtId="41" fontId="2" fillId="0" borderId="25" xfId="0" applyNumberFormat="1" applyFont="1" applyBorder="1" applyAlignment="1">
      <alignment/>
    </xf>
    <xf numFmtId="0" fontId="20" fillId="33" borderId="16" xfId="0" applyNumberFormat="1" applyFont="1" applyFill="1" applyBorder="1" applyAlignment="1">
      <alignment/>
    </xf>
    <xf numFmtId="0" fontId="20" fillId="33" borderId="21" xfId="0" applyNumberFormat="1" applyFont="1" applyFill="1" applyBorder="1" applyAlignment="1">
      <alignment/>
    </xf>
    <xf numFmtId="0" fontId="20" fillId="33" borderId="18" xfId="0" applyNumberFormat="1" applyFont="1" applyFill="1" applyBorder="1" applyAlignment="1">
      <alignment/>
    </xf>
    <xf numFmtId="3" fontId="11" fillId="0" borderId="0" xfId="0" applyNumberFormat="1" applyFont="1" applyBorder="1" applyAlignment="1">
      <alignment horizontal="right"/>
    </xf>
    <xf numFmtId="0" fontId="11" fillId="0" borderId="16" xfId="0" applyNumberFormat="1" applyFont="1" applyBorder="1" applyAlignment="1">
      <alignment horizontal="right"/>
    </xf>
    <xf numFmtId="0" fontId="0" fillId="0" borderId="0" xfId="0" applyBorder="1" applyAlignment="1">
      <alignment/>
    </xf>
    <xf numFmtId="0" fontId="3" fillId="0" borderId="0" xfId="0" applyNumberFormat="1" applyFont="1" applyBorder="1" applyAlignment="1">
      <alignment horizontal="left"/>
    </xf>
    <xf numFmtId="0" fontId="0" fillId="0" borderId="0" xfId="0" applyBorder="1" applyAlignment="1">
      <alignment horizontal="left"/>
    </xf>
    <xf numFmtId="0" fontId="0" fillId="0" borderId="13" xfId="0" applyBorder="1" applyAlignment="1">
      <alignment/>
    </xf>
    <xf numFmtId="0" fontId="0" fillId="0" borderId="11" xfId="0" applyBorder="1" applyAlignment="1">
      <alignment/>
    </xf>
    <xf numFmtId="0" fontId="0" fillId="0" borderId="56" xfId="0" applyBorder="1" applyAlignment="1">
      <alignment horizontal="left"/>
    </xf>
    <xf numFmtId="0" fontId="0" fillId="0" borderId="62" xfId="0" applyBorder="1" applyAlignment="1">
      <alignment horizontal="left"/>
    </xf>
    <xf numFmtId="0" fontId="6" fillId="0" borderId="31" xfId="0" applyNumberFormat="1" applyFont="1" applyBorder="1" applyAlignment="1">
      <alignment/>
    </xf>
    <xf numFmtId="0" fontId="2" fillId="0" borderId="17" xfId="0" applyNumberFormat="1" applyFont="1" applyBorder="1" applyAlignment="1">
      <alignment horizontal="left"/>
    </xf>
    <xf numFmtId="0" fontId="2" fillId="0" borderId="28" xfId="56" applyNumberFormat="1" applyFont="1" applyBorder="1" applyAlignment="1">
      <alignment horizontal="left"/>
      <protection/>
    </xf>
    <xf numFmtId="0" fontId="75" fillId="0" borderId="56" xfId="0" applyFont="1" applyBorder="1" applyAlignment="1">
      <alignment horizontal="left"/>
    </xf>
    <xf numFmtId="0" fontId="75" fillId="0" borderId="62" xfId="0" applyFont="1" applyBorder="1" applyAlignment="1">
      <alignment horizontal="left"/>
    </xf>
    <xf numFmtId="0" fontId="6" fillId="0" borderId="41" xfId="56" applyNumberFormat="1" applyFont="1" applyBorder="1" applyAlignment="1">
      <alignment horizontal="left"/>
      <protection/>
    </xf>
    <xf numFmtId="0" fontId="74" fillId="0" borderId="30" xfId="0" applyFont="1" applyFill="1" applyBorder="1" applyAlignment="1">
      <alignment/>
    </xf>
    <xf numFmtId="0" fontId="74" fillId="0" borderId="19" xfId="0" applyFont="1" applyFill="1" applyBorder="1" applyAlignment="1">
      <alignment/>
    </xf>
    <xf numFmtId="0" fontId="74" fillId="0" borderId="30" xfId="0" applyFont="1" applyFill="1" applyBorder="1" applyAlignment="1">
      <alignment/>
    </xf>
    <xf numFmtId="49" fontId="3" fillId="0" borderId="41" xfId="0" applyNumberFormat="1" applyFont="1" applyBorder="1" applyAlignment="1">
      <alignment/>
    </xf>
    <xf numFmtId="3" fontId="2" fillId="0" borderId="46" xfId="0" applyNumberFormat="1" applyFont="1" applyBorder="1" applyAlignment="1">
      <alignment/>
    </xf>
    <xf numFmtId="0" fontId="3" fillId="0" borderId="0" xfId="0" applyNumberFormat="1"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horizontal="right"/>
    </xf>
    <xf numFmtId="0" fontId="0" fillId="0" borderId="13" xfId="0" applyBorder="1" applyAlignment="1">
      <alignment/>
    </xf>
    <xf numFmtId="0" fontId="3" fillId="0" borderId="13" xfId="0" applyNumberFormat="1" applyFont="1" applyBorder="1" applyAlignment="1">
      <alignment horizontal="right"/>
    </xf>
    <xf numFmtId="0" fontId="19" fillId="34" borderId="46" xfId="0" applyNumberFormat="1" applyFont="1" applyFill="1" applyBorder="1" applyAlignment="1">
      <alignment/>
    </xf>
    <xf numFmtId="0" fontId="3" fillId="0" borderId="32" xfId="0" applyFont="1" applyBorder="1" applyAlignment="1">
      <alignment horizontal="right"/>
    </xf>
    <xf numFmtId="0" fontId="10" fillId="0" borderId="32" xfId="0" applyNumberFormat="1" applyFont="1" applyBorder="1" applyAlignment="1">
      <alignment horizontal="right"/>
    </xf>
    <xf numFmtId="164" fontId="10" fillId="0" borderId="32" xfId="0" applyNumberFormat="1" applyFont="1" applyBorder="1" applyAlignment="1">
      <alignment horizontal="right"/>
    </xf>
    <xf numFmtId="0" fontId="3" fillId="0" borderId="32" xfId="0" applyNumberFormat="1" applyFont="1" applyBorder="1" applyAlignment="1">
      <alignment horizontal="right"/>
    </xf>
    <xf numFmtId="0" fontId="0" fillId="0" borderId="32" xfId="0" applyBorder="1" applyAlignment="1">
      <alignment horizontal="right"/>
    </xf>
    <xf numFmtId="0" fontId="3" fillId="0" borderId="13" xfId="0" applyNumberFormat="1" applyFont="1" applyBorder="1" applyAlignment="1">
      <alignment horizontal="left"/>
    </xf>
    <xf numFmtId="0" fontId="2" fillId="0" borderId="24" xfId="0" applyNumberFormat="1" applyFont="1" applyBorder="1" applyAlignment="1">
      <alignment/>
    </xf>
    <xf numFmtId="0" fontId="6" fillId="0" borderId="22" xfId="0" applyNumberFormat="1" applyFont="1" applyBorder="1" applyAlignment="1">
      <alignment/>
    </xf>
    <xf numFmtId="0" fontId="7" fillId="0" borderId="23" xfId="0" applyNumberFormat="1" applyFont="1" applyBorder="1" applyAlignment="1">
      <alignment/>
    </xf>
    <xf numFmtId="0" fontId="0" fillId="0" borderId="63" xfId="0" applyBorder="1" applyAlignment="1">
      <alignment/>
    </xf>
    <xf numFmtId="0" fontId="0" fillId="0" borderId="11" xfId="0" applyBorder="1" applyAlignment="1">
      <alignment/>
    </xf>
    <xf numFmtId="0" fontId="2" fillId="0" borderId="13" xfId="0" applyNumberFormat="1" applyFont="1" applyBorder="1" applyAlignment="1">
      <alignment horizontal="center"/>
    </xf>
    <xf numFmtId="0" fontId="12" fillId="34" borderId="13" xfId="0" applyNumberFormat="1" applyFont="1" applyFill="1" applyBorder="1" applyAlignment="1">
      <alignment/>
    </xf>
    <xf numFmtId="0" fontId="11" fillId="0" borderId="13" xfId="0" applyNumberFormat="1" applyFont="1" applyBorder="1" applyAlignment="1">
      <alignment horizontal="right"/>
    </xf>
    <xf numFmtId="0" fontId="0" fillId="0" borderId="25" xfId="0" applyBorder="1" applyAlignment="1">
      <alignment/>
    </xf>
    <xf numFmtId="0" fontId="3" fillId="0" borderId="15" xfId="0" applyNumberFormat="1" applyFont="1" applyFill="1" applyBorder="1" applyAlignment="1" applyProtection="1">
      <alignment horizontal="left"/>
      <protection/>
    </xf>
    <xf numFmtId="0" fontId="0" fillId="0" borderId="20" xfId="0" applyBorder="1" applyAlignment="1">
      <alignment/>
    </xf>
    <xf numFmtId="0" fontId="21" fillId="0" borderId="0" xfId="0" applyNumberFormat="1" applyFont="1" applyBorder="1" applyAlignment="1">
      <alignment horizontal="center"/>
    </xf>
    <xf numFmtId="0" fontId="21" fillId="0" borderId="19" xfId="0" applyNumberFormat="1" applyFont="1" applyBorder="1" applyAlignment="1">
      <alignment horizontal="center"/>
    </xf>
    <xf numFmtId="0" fontId="3" fillId="0" borderId="10" xfId="0" applyNumberFormat="1" applyFont="1" applyBorder="1" applyAlignment="1">
      <alignment/>
    </xf>
    <xf numFmtId="0" fontId="0" fillId="0" borderId="56" xfId="0" applyBorder="1" applyAlignment="1">
      <alignment horizontal="left"/>
    </xf>
    <xf numFmtId="0" fontId="75" fillId="0" borderId="56" xfId="0" applyFont="1" applyBorder="1" applyAlignment="1">
      <alignment horizontal="left"/>
    </xf>
    <xf numFmtId="167" fontId="3" fillId="35" borderId="44" xfId="56" applyNumberFormat="1" applyFont="1" applyFill="1" applyBorder="1" applyAlignment="1" applyProtection="1">
      <alignment/>
      <protection locked="0"/>
    </xf>
    <xf numFmtId="167" fontId="3" fillId="35" borderId="47" xfId="56" applyNumberFormat="1" applyFont="1" applyFill="1" applyBorder="1" applyAlignment="1" applyProtection="1">
      <alignment/>
      <protection locked="0"/>
    </xf>
    <xf numFmtId="0" fontId="2" fillId="0" borderId="0" xfId="56" applyFont="1" applyBorder="1">
      <alignment/>
      <protection/>
    </xf>
    <xf numFmtId="0" fontId="2" fillId="0" borderId="13" xfId="56" applyFont="1" applyBorder="1">
      <alignment/>
      <protection/>
    </xf>
    <xf numFmtId="0" fontId="2" fillId="0" borderId="10" xfId="56" applyFont="1" applyBorder="1">
      <alignment/>
      <protection/>
    </xf>
    <xf numFmtId="0" fontId="2" fillId="0" borderId="40" xfId="56" applyFont="1" applyBorder="1">
      <alignment/>
      <protection/>
    </xf>
    <xf numFmtId="0" fontId="2" fillId="0" borderId="32" xfId="56" applyFont="1" applyBorder="1">
      <alignment/>
      <protection/>
    </xf>
    <xf numFmtId="0" fontId="2" fillId="0" borderId="64" xfId="56" applyFont="1" applyBorder="1">
      <alignment/>
      <protection/>
    </xf>
    <xf numFmtId="0" fontId="2" fillId="0" borderId="0" xfId="56" applyNumberFormat="1" applyFont="1" applyBorder="1" applyAlignment="1">
      <alignment horizontal="center"/>
      <protection/>
    </xf>
    <xf numFmtId="0" fontId="2" fillId="0" borderId="11" xfId="56" applyFont="1" applyBorder="1">
      <alignment/>
      <protection/>
    </xf>
    <xf numFmtId="0" fontId="2" fillId="0" borderId="11" xfId="56" applyFont="1" applyFill="1" applyBorder="1">
      <alignment/>
      <protection/>
    </xf>
    <xf numFmtId="0" fontId="2" fillId="0" borderId="14" xfId="56" applyFont="1" applyBorder="1">
      <alignment/>
      <protection/>
    </xf>
    <xf numFmtId="0" fontId="4" fillId="0" borderId="61" xfId="56" applyNumberFormat="1" applyFont="1" applyBorder="1" applyAlignment="1">
      <alignment horizontal="right"/>
      <protection/>
    </xf>
    <xf numFmtId="0" fontId="2" fillId="0" borderId="65" xfId="56" applyFont="1" applyBorder="1">
      <alignment/>
      <protection/>
    </xf>
    <xf numFmtId="0" fontId="7" fillId="0" borderId="24" xfId="56" applyNumberFormat="1" applyFont="1" applyBorder="1" applyAlignment="1">
      <alignment/>
      <protection/>
    </xf>
    <xf numFmtId="0" fontId="2" fillId="0" borderId="15" xfId="56" applyNumberFormat="1" applyFont="1" applyBorder="1" applyAlignment="1">
      <alignment/>
      <protection/>
    </xf>
    <xf numFmtId="0" fontId="2" fillId="0" borderId="66" xfId="56" applyNumberFormat="1" applyFont="1" applyBorder="1" applyAlignment="1">
      <alignment/>
      <protection/>
    </xf>
    <xf numFmtId="0" fontId="2" fillId="0" borderId="24" xfId="56" applyFont="1" applyBorder="1">
      <alignment/>
      <protection/>
    </xf>
    <xf numFmtId="0" fontId="4" fillId="0" borderId="0" xfId="56" applyFont="1" applyBorder="1">
      <alignment/>
      <protection/>
    </xf>
    <xf numFmtId="0" fontId="22" fillId="0" borderId="0" xfId="56" applyNumberFormat="1" applyFont="1" applyAlignment="1">
      <alignment/>
      <protection/>
    </xf>
    <xf numFmtId="0" fontId="11" fillId="0" borderId="0" xfId="56" applyNumberFormat="1" applyFont="1" applyAlignment="1">
      <alignment horizontal="center"/>
      <protection/>
    </xf>
    <xf numFmtId="0" fontId="15" fillId="0" borderId="0" xfId="56" applyNumberFormat="1" applyFont="1" applyAlignment="1">
      <alignment horizontal="right"/>
      <protection/>
    </xf>
    <xf numFmtId="49" fontId="4" fillId="0" borderId="12" xfId="56" applyNumberFormat="1" applyFont="1" applyFill="1" applyBorder="1" applyProtection="1">
      <alignment/>
      <protection/>
    </xf>
    <xf numFmtId="0" fontId="74" fillId="0" borderId="0" xfId="0" applyFont="1" applyFill="1" applyBorder="1" applyAlignment="1">
      <alignment/>
    </xf>
    <xf numFmtId="0" fontId="74" fillId="0" borderId="10" xfId="0" applyFont="1" applyFill="1" applyBorder="1" applyAlignment="1" applyProtection="1">
      <alignment/>
      <protection/>
    </xf>
    <xf numFmtId="0" fontId="74" fillId="0" borderId="61" xfId="0" applyFont="1" applyFill="1" applyBorder="1" applyAlignment="1" applyProtection="1">
      <alignment/>
      <protection/>
    </xf>
    <xf numFmtId="0" fontId="74" fillId="0" borderId="10" xfId="0" applyFont="1" applyBorder="1" applyAlignment="1">
      <alignment/>
    </xf>
    <xf numFmtId="0" fontId="24" fillId="0" borderId="0" xfId="0" applyFont="1" applyAlignment="1">
      <alignment/>
    </xf>
    <xf numFmtId="0" fontId="74" fillId="0" borderId="10" xfId="0" applyFont="1" applyBorder="1" applyAlignment="1" applyProtection="1">
      <alignment/>
      <protection/>
    </xf>
    <xf numFmtId="0" fontId="7" fillId="0" borderId="14" xfId="0" applyNumberFormat="1" applyFont="1" applyBorder="1" applyAlignment="1">
      <alignment horizontal="right"/>
    </xf>
    <xf numFmtId="0" fontId="0" fillId="0" borderId="0" xfId="0" applyAlignment="1">
      <alignment/>
    </xf>
    <xf numFmtId="0" fontId="3" fillId="0" borderId="61" xfId="0" applyNumberFormat="1" applyFont="1" applyBorder="1" applyAlignment="1">
      <alignment/>
    </xf>
    <xf numFmtId="0" fontId="4" fillId="0" borderId="10" xfId="0" applyNumberFormat="1" applyFont="1" applyBorder="1" applyAlignment="1">
      <alignment/>
    </xf>
    <xf numFmtId="3" fontId="2" fillId="0" borderId="38" xfId="0" applyNumberFormat="1" applyFont="1" applyBorder="1" applyAlignment="1">
      <alignment/>
    </xf>
    <xf numFmtId="41" fontId="2" fillId="0" borderId="38" xfId="0" applyNumberFormat="1" applyFont="1" applyBorder="1" applyAlignment="1">
      <alignment/>
    </xf>
    <xf numFmtId="41" fontId="2" fillId="0" borderId="67" xfId="0" applyNumberFormat="1" applyFont="1" applyBorder="1" applyAlignment="1">
      <alignment/>
    </xf>
    <xf numFmtId="41" fontId="2" fillId="0" borderId="39" xfId="0" applyNumberFormat="1" applyFont="1" applyBorder="1" applyAlignment="1">
      <alignment/>
    </xf>
    <xf numFmtId="0" fontId="3" fillId="0" borderId="67" xfId="0" applyNumberFormat="1" applyFont="1" applyBorder="1" applyAlignment="1">
      <alignment/>
    </xf>
    <xf numFmtId="49" fontId="3" fillId="0" borderId="61" xfId="0" applyNumberFormat="1" applyFont="1" applyBorder="1" applyAlignment="1">
      <alignment horizontal="left"/>
    </xf>
    <xf numFmtId="0" fontId="3" fillId="0" borderId="24" xfId="0" applyNumberFormat="1" applyFont="1" applyBorder="1" applyAlignment="1">
      <alignment/>
    </xf>
    <xf numFmtId="38" fontId="0" fillId="0" borderId="40" xfId="0" applyNumberFormat="1" applyBorder="1" applyAlignment="1" applyProtection="1">
      <alignment/>
      <protection/>
    </xf>
    <xf numFmtId="38" fontId="0" fillId="0" borderId="64" xfId="0" applyNumberFormat="1" applyBorder="1" applyAlignment="1" applyProtection="1">
      <alignment/>
      <protection/>
    </xf>
    <xf numFmtId="38" fontId="2" fillId="0" borderId="11" xfId="0" applyNumberFormat="1" applyFont="1" applyBorder="1" applyAlignment="1">
      <alignment/>
    </xf>
    <xf numFmtId="0" fontId="10" fillId="35" borderId="64" xfId="0" applyNumberFormat="1" applyFont="1" applyFill="1" applyBorder="1" applyAlignment="1" applyProtection="1">
      <alignment horizontal="center"/>
      <protection locked="0"/>
    </xf>
    <xf numFmtId="0" fontId="10" fillId="35" borderId="10" xfId="0" applyNumberFormat="1" applyFont="1" applyFill="1" applyBorder="1" applyAlignment="1" applyProtection="1">
      <alignment horizontal="center"/>
      <protection locked="0"/>
    </xf>
    <xf numFmtId="0" fontId="0" fillId="0" borderId="11" xfId="0" applyBorder="1" applyAlignment="1">
      <alignment/>
    </xf>
    <xf numFmtId="38" fontId="3" fillId="35" borderId="68" xfId="0" applyNumberFormat="1" applyFont="1" applyFill="1" applyBorder="1" applyAlignment="1" applyProtection="1">
      <alignment/>
      <protection locked="0"/>
    </xf>
    <xf numFmtId="38" fontId="3" fillId="35" borderId="44" xfId="56" applyNumberFormat="1" applyFont="1" applyFill="1" applyBorder="1" applyAlignment="1" applyProtection="1">
      <alignment horizontal="right"/>
      <protection locked="0"/>
    </xf>
    <xf numFmtId="38" fontId="3" fillId="35" borderId="44" xfId="56" applyNumberFormat="1" applyFont="1" applyFill="1" applyBorder="1" applyAlignment="1" applyProtection="1">
      <alignment horizontal="right"/>
      <protection locked="0"/>
    </xf>
    <xf numFmtId="38" fontId="3" fillId="35" borderId="44" xfId="56" applyNumberFormat="1" applyFont="1" applyFill="1" applyBorder="1" applyAlignment="1" applyProtection="1">
      <alignment/>
      <protection locked="0"/>
    </xf>
    <xf numFmtId="38" fontId="3" fillId="7" borderId="57" xfId="56" applyNumberFormat="1" applyFont="1" applyFill="1" applyBorder="1" applyAlignment="1">
      <alignment horizontal="right"/>
      <protection/>
    </xf>
    <xf numFmtId="0" fontId="3" fillId="0" borderId="57" xfId="56" applyNumberFormat="1" applyFont="1" applyBorder="1" applyAlignment="1">
      <alignment horizontal="center"/>
      <protection/>
    </xf>
    <xf numFmtId="0" fontId="3" fillId="0" borderId="0" xfId="56" applyNumberFormat="1" applyFont="1" applyAlignment="1">
      <alignment horizontal="left"/>
      <protection/>
    </xf>
    <xf numFmtId="0" fontId="3" fillId="0" borderId="0" xfId="56" applyNumberFormat="1" applyFont="1" applyAlignment="1" quotePrefix="1">
      <alignment/>
      <protection/>
    </xf>
    <xf numFmtId="1" fontId="3" fillId="35" borderId="44" xfId="56" applyNumberFormat="1" applyFont="1" applyFill="1" applyBorder="1" applyAlignment="1" applyProtection="1">
      <alignment horizontal="right"/>
      <protection locked="0"/>
    </xf>
    <xf numFmtId="1" fontId="3" fillId="35" borderId="47" xfId="56" applyNumberFormat="1" applyFont="1" applyFill="1" applyBorder="1" applyAlignment="1" applyProtection="1">
      <alignment horizontal="right"/>
      <protection locked="0"/>
    </xf>
    <xf numFmtId="38" fontId="3" fillId="35" borderId="57" xfId="56" applyNumberFormat="1" applyFont="1" applyFill="1" applyBorder="1" applyAlignment="1" applyProtection="1">
      <alignment/>
      <protection locked="0"/>
    </xf>
    <xf numFmtId="38" fontId="3" fillId="7" borderId="57" xfId="56" applyNumberFormat="1" applyFont="1" applyFill="1" applyBorder="1" applyAlignment="1" applyProtection="1">
      <alignment/>
      <protection/>
    </xf>
    <xf numFmtId="38" fontId="3" fillId="7" borderId="57" xfId="56" applyNumberFormat="1" applyFont="1" applyFill="1" applyBorder="1" applyAlignment="1">
      <alignment/>
      <protection/>
    </xf>
    <xf numFmtId="37" fontId="3" fillId="0" borderId="57" xfId="56" applyNumberFormat="1" applyFont="1" applyBorder="1" applyAlignment="1">
      <alignment/>
      <protection/>
    </xf>
    <xf numFmtId="0" fontId="0" fillId="0" borderId="19" xfId="0" applyBorder="1" applyAlignment="1" applyProtection="1">
      <alignment horizontal="left"/>
      <protection/>
    </xf>
    <xf numFmtId="38" fontId="3" fillId="7" borderId="47" xfId="0" applyNumberFormat="1" applyFont="1" applyFill="1" applyBorder="1" applyAlignment="1">
      <alignment horizontal="right"/>
    </xf>
    <xf numFmtId="38" fontId="3" fillId="7" borderId="47" xfId="0" applyNumberFormat="1" applyFont="1" applyFill="1" applyBorder="1" applyAlignment="1">
      <alignment horizontal="right"/>
    </xf>
    <xf numFmtId="38" fontId="3" fillId="7" borderId="57" xfId="0" applyNumberFormat="1" applyFont="1" applyFill="1" applyBorder="1" applyAlignment="1">
      <alignment horizontal="right"/>
    </xf>
    <xf numFmtId="38" fontId="3" fillId="7" borderId="69" xfId="0" applyNumberFormat="1" applyFont="1" applyFill="1" applyBorder="1" applyAlignment="1">
      <alignment horizontal="right"/>
    </xf>
    <xf numFmtId="38" fontId="3" fillId="35" borderId="47" xfId="0" applyNumberFormat="1" applyFont="1" applyFill="1" applyBorder="1" applyAlignment="1" applyProtection="1">
      <alignment horizontal="right"/>
      <protection locked="0"/>
    </xf>
    <xf numFmtId="38" fontId="3" fillId="7" borderId="70" xfId="0" applyNumberFormat="1" applyFont="1" applyFill="1" applyBorder="1" applyAlignment="1">
      <alignment horizontal="right"/>
    </xf>
    <xf numFmtId="38" fontId="3" fillId="35" borderId="57" xfId="0" applyNumberFormat="1" applyFont="1" applyFill="1" applyBorder="1" applyAlignment="1" applyProtection="1">
      <alignment horizontal="right"/>
      <protection locked="0"/>
    </xf>
    <xf numFmtId="41" fontId="3" fillId="0" borderId="46" xfId="0" applyNumberFormat="1" applyFont="1" applyBorder="1" applyAlignment="1">
      <alignment/>
    </xf>
    <xf numFmtId="38" fontId="3" fillId="7" borderId="57" xfId="0" applyNumberFormat="1" applyFont="1" applyFill="1" applyBorder="1" applyAlignment="1">
      <alignment/>
    </xf>
    <xf numFmtId="38" fontId="3" fillId="7" borderId="31" xfId="0" applyNumberFormat="1" applyFont="1" applyFill="1" applyBorder="1" applyAlignment="1">
      <alignment/>
    </xf>
    <xf numFmtId="38" fontId="3" fillId="7" borderId="57" xfId="0" applyNumberFormat="1" applyFont="1" applyFill="1" applyBorder="1" applyAlignment="1" applyProtection="1">
      <alignment/>
      <protection/>
    </xf>
    <xf numFmtId="38" fontId="3" fillId="7" borderId="10" xfId="0" applyNumberFormat="1" applyFont="1" applyFill="1" applyBorder="1" applyAlignment="1">
      <alignment horizontal="right"/>
    </xf>
    <xf numFmtId="38" fontId="3" fillId="0" borderId="0" xfId="0" applyNumberFormat="1" applyFont="1" applyBorder="1" applyAlignment="1">
      <alignment/>
    </xf>
    <xf numFmtId="38" fontId="3" fillId="7" borderId="10" xfId="0" applyNumberFormat="1" applyFont="1" applyFill="1" applyBorder="1" applyAlignment="1">
      <alignment horizontal="right"/>
    </xf>
    <xf numFmtId="38" fontId="3" fillId="0" borderId="64" xfId="0" applyNumberFormat="1" applyFont="1" applyBorder="1" applyAlignment="1">
      <alignment/>
    </xf>
    <xf numFmtId="38" fontId="3" fillId="7" borderId="10" xfId="0" applyNumberFormat="1" applyFont="1" applyFill="1" applyBorder="1" applyAlignment="1">
      <alignment horizontal="right"/>
    </xf>
    <xf numFmtId="38" fontId="3" fillId="35" borderId="10" xfId="0" applyNumberFormat="1" applyFont="1" applyFill="1" applyBorder="1" applyAlignment="1" applyProtection="1">
      <alignment/>
      <protection locked="0"/>
    </xf>
    <xf numFmtId="41" fontId="3" fillId="0" borderId="47" xfId="0" applyNumberFormat="1" applyFont="1" applyBorder="1" applyAlignment="1">
      <alignment/>
    </xf>
    <xf numFmtId="0" fontId="76" fillId="0" borderId="48" xfId="0" applyFont="1" applyBorder="1" applyAlignment="1">
      <alignment/>
    </xf>
    <xf numFmtId="41" fontId="3" fillId="0" borderId="48" xfId="0" applyNumberFormat="1" applyFont="1" applyBorder="1" applyAlignment="1">
      <alignment/>
    </xf>
    <xf numFmtId="41" fontId="3" fillId="0" borderId="62" xfId="0" applyNumberFormat="1" applyFont="1" applyBorder="1" applyAlignment="1">
      <alignment/>
    </xf>
    <xf numFmtId="38" fontId="3" fillId="7" borderId="44" xfId="0" applyNumberFormat="1" applyFont="1" applyFill="1" applyBorder="1" applyAlignment="1" applyProtection="1">
      <alignment/>
      <protection/>
    </xf>
    <xf numFmtId="41" fontId="3" fillId="0" borderId="0" xfId="0" applyNumberFormat="1" applyFont="1" applyBorder="1" applyAlignment="1">
      <alignment/>
    </xf>
    <xf numFmtId="38" fontId="3" fillId="7" borderId="47" xfId="0" applyNumberFormat="1" applyFont="1" applyFill="1" applyBorder="1" applyAlignment="1" applyProtection="1">
      <alignment/>
      <protection/>
    </xf>
    <xf numFmtId="38" fontId="3" fillId="7" borderId="10" xfId="0" applyNumberFormat="1" applyFont="1" applyFill="1" applyBorder="1" applyAlignment="1" applyProtection="1">
      <alignment/>
      <protection/>
    </xf>
    <xf numFmtId="38" fontId="3" fillId="7" borderId="71"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32" xfId="0" applyNumberFormat="1" applyFont="1" applyFill="1" applyBorder="1" applyAlignment="1" applyProtection="1">
      <alignment/>
      <protection/>
    </xf>
    <xf numFmtId="0" fontId="76" fillId="0" borderId="0" xfId="0" applyFont="1" applyFill="1" applyBorder="1" applyAlignment="1" applyProtection="1">
      <alignment/>
      <protection/>
    </xf>
    <xf numFmtId="38" fontId="3" fillId="7" borderId="10" xfId="0" applyNumberFormat="1" applyFont="1" applyFill="1" applyBorder="1" applyAlignment="1" applyProtection="1">
      <alignment/>
      <protection/>
    </xf>
    <xf numFmtId="0" fontId="76" fillId="0" borderId="64" xfId="0" applyFont="1" applyBorder="1" applyAlignment="1" applyProtection="1">
      <alignment/>
      <protection/>
    </xf>
    <xf numFmtId="37" fontId="3" fillId="35" borderId="10" xfId="0" applyNumberFormat="1" applyFont="1" applyFill="1" applyBorder="1" applyAlignment="1" applyProtection="1">
      <alignment/>
      <protection locked="0"/>
    </xf>
    <xf numFmtId="0" fontId="3" fillId="35" borderId="64" xfId="0" applyNumberFormat="1" applyFont="1" applyFill="1" applyBorder="1" applyAlignment="1" applyProtection="1">
      <alignment horizontal="center"/>
      <protection locked="0"/>
    </xf>
    <xf numFmtId="0" fontId="3" fillId="35" borderId="10" xfId="0" applyNumberFormat="1" applyFont="1" applyFill="1" applyBorder="1" applyAlignment="1" applyProtection="1">
      <alignment horizontal="center"/>
      <protection locked="0"/>
    </xf>
    <xf numFmtId="166" fontId="3" fillId="35" borderId="44" xfId="56" applyNumberFormat="1" applyFont="1" applyFill="1" applyBorder="1" applyAlignment="1" applyProtection="1">
      <alignment/>
      <protection locked="0"/>
    </xf>
    <xf numFmtId="0" fontId="3" fillId="35" borderId="44" xfId="56" applyNumberFormat="1" applyFont="1" applyFill="1" applyBorder="1" applyAlignment="1" applyProtection="1">
      <alignment horizontal="right"/>
      <protection locked="0"/>
    </xf>
    <xf numFmtId="0" fontId="3" fillId="35" borderId="47" xfId="56" applyNumberFormat="1" applyFont="1" applyFill="1" applyBorder="1" applyAlignment="1" applyProtection="1">
      <alignment horizontal="right"/>
      <protection locked="0"/>
    </xf>
    <xf numFmtId="0" fontId="11" fillId="0" borderId="72" xfId="56" applyNumberFormat="1" applyFont="1" applyBorder="1" applyAlignment="1">
      <alignment horizontal="right"/>
      <protection/>
    </xf>
    <xf numFmtId="49" fontId="3" fillId="35" borderId="44" xfId="56" applyNumberFormat="1" applyFont="1" applyFill="1" applyBorder="1" applyAlignment="1" applyProtection="1">
      <alignment horizontal="center"/>
      <protection locked="0"/>
    </xf>
    <xf numFmtId="49" fontId="3" fillId="35" borderId="47" xfId="56" applyNumberFormat="1" applyFont="1" applyFill="1" applyBorder="1" applyAlignment="1" applyProtection="1">
      <alignment horizontal="center"/>
      <protection locked="0"/>
    </xf>
    <xf numFmtId="6" fontId="2" fillId="7" borderId="57" xfId="56" applyNumberFormat="1" applyFont="1" applyFill="1" applyBorder="1" applyAlignment="1">
      <alignment/>
      <protection/>
    </xf>
    <xf numFmtId="6" fontId="2" fillId="7" borderId="57" xfId="56" applyNumberFormat="1" applyFont="1" applyFill="1" applyBorder="1" applyAlignment="1">
      <alignment horizontal="right"/>
      <protection/>
    </xf>
    <xf numFmtId="0" fontId="3" fillId="35" borderId="47" xfId="56" applyNumberFormat="1" applyFont="1" applyFill="1" applyBorder="1" applyAlignment="1" applyProtection="1">
      <alignment horizontal="center"/>
      <protection locked="0"/>
    </xf>
    <xf numFmtId="170" fontId="3" fillId="35" borderId="44" xfId="56" applyNumberFormat="1" applyFont="1" applyFill="1" applyBorder="1" applyAlignment="1" applyProtection="1">
      <alignment horizontal="center"/>
      <protection locked="0"/>
    </xf>
    <xf numFmtId="170" fontId="3" fillId="35" borderId="44" xfId="56" applyNumberFormat="1" applyFont="1" applyFill="1" applyBorder="1" applyAlignment="1" applyProtection="1">
      <alignment/>
      <protection locked="0"/>
    </xf>
    <xf numFmtId="170" fontId="3" fillId="35" borderId="47" xfId="56" applyNumberFormat="1" applyFont="1" applyFill="1" applyBorder="1" applyAlignment="1" applyProtection="1">
      <alignment/>
      <protection locked="0"/>
    </xf>
    <xf numFmtId="49" fontId="77" fillId="0" borderId="10" xfId="0" applyNumberFormat="1" applyFont="1" applyFill="1" applyBorder="1" applyAlignment="1" applyProtection="1">
      <alignment/>
      <protection/>
    </xf>
    <xf numFmtId="49" fontId="3" fillId="35" borderId="57" xfId="56" applyNumberFormat="1" applyFont="1" applyFill="1" applyBorder="1" applyAlignment="1" applyProtection="1">
      <alignment horizontal="center"/>
      <protection locked="0"/>
    </xf>
    <xf numFmtId="49" fontId="77" fillId="35" borderId="10" xfId="0" applyNumberFormat="1" applyFont="1" applyFill="1" applyBorder="1" applyAlignment="1" applyProtection="1">
      <alignment/>
      <protection locked="0"/>
    </xf>
    <xf numFmtId="0" fontId="10" fillId="35" borderId="32" xfId="0" applyNumberFormat="1" applyFont="1" applyFill="1" applyBorder="1" applyAlignment="1" applyProtection="1">
      <alignment/>
      <protection/>
    </xf>
    <xf numFmtId="49" fontId="10" fillId="35" borderId="64" xfId="0" applyNumberFormat="1" applyFont="1" applyFill="1" applyBorder="1" applyAlignment="1" applyProtection="1">
      <alignment/>
      <protection locked="0"/>
    </xf>
    <xf numFmtId="0" fontId="10" fillId="35" borderId="32" xfId="0" applyNumberFormat="1" applyFont="1" applyFill="1" applyBorder="1" applyAlignment="1" applyProtection="1">
      <alignment/>
      <protection/>
    </xf>
    <xf numFmtId="49" fontId="10" fillId="35" borderId="32" xfId="0" applyNumberFormat="1" applyFont="1" applyFill="1" applyBorder="1" applyAlignment="1" applyProtection="1">
      <alignment/>
      <protection locked="0"/>
    </xf>
    <xf numFmtId="38" fontId="3" fillId="35" borderId="41" xfId="0" applyNumberFormat="1" applyFont="1" applyFill="1" applyBorder="1" applyAlignment="1" applyProtection="1">
      <alignment/>
      <protection locked="0"/>
    </xf>
    <xf numFmtId="38" fontId="3" fillId="7" borderId="73" xfId="0" applyNumberFormat="1" applyFont="1" applyFill="1" applyBorder="1" applyAlignment="1" applyProtection="1">
      <alignment/>
      <protection/>
    </xf>
    <xf numFmtId="38" fontId="3" fillId="7" borderId="68" xfId="0" applyNumberFormat="1" applyFont="1" applyFill="1" applyBorder="1" applyAlignment="1" applyProtection="1">
      <alignment/>
      <protection/>
    </xf>
    <xf numFmtId="38" fontId="3" fillId="7" borderId="68" xfId="0" applyNumberFormat="1" applyFont="1" applyFill="1" applyBorder="1" applyAlignment="1">
      <alignment/>
    </xf>
    <xf numFmtId="49" fontId="3" fillId="35" borderId="44" xfId="56" applyNumberFormat="1" applyFont="1" applyFill="1" applyBorder="1" applyAlignment="1" applyProtection="1">
      <alignment horizontal="right"/>
      <protection locked="0"/>
    </xf>
    <xf numFmtId="49" fontId="3" fillId="35" borderId="47" xfId="56" applyNumberFormat="1" applyFont="1" applyFill="1" applyBorder="1" applyAlignment="1" applyProtection="1">
      <alignment horizontal="right"/>
      <protection locked="0"/>
    </xf>
    <xf numFmtId="38" fontId="11" fillId="7" borderId="10" xfId="56" applyNumberFormat="1" applyFont="1" applyFill="1" applyBorder="1" applyAlignment="1">
      <alignment/>
      <protection/>
    </xf>
    <xf numFmtId="38" fontId="2" fillId="0" borderId="0" xfId="56" applyNumberFormat="1" applyFont="1" applyBorder="1" applyAlignment="1">
      <alignment/>
      <protection/>
    </xf>
    <xf numFmtId="38" fontId="11" fillId="7" borderId="57" xfId="56" applyNumberFormat="1" applyFont="1" applyFill="1" applyBorder="1" applyAlignment="1">
      <alignment/>
      <protection/>
    </xf>
    <xf numFmtId="41" fontId="2" fillId="0" borderId="56" xfId="0" applyNumberFormat="1" applyFont="1" applyBorder="1" applyAlignment="1">
      <alignment/>
    </xf>
    <xf numFmtId="49" fontId="3" fillId="35" borderId="44" xfId="56" applyNumberFormat="1" applyFont="1" applyFill="1" applyBorder="1" applyAlignment="1" applyProtection="1">
      <alignment/>
      <protection locked="0"/>
    </xf>
    <xf numFmtId="49" fontId="11" fillId="35" borderId="44" xfId="56" applyNumberFormat="1" applyFont="1" applyFill="1" applyBorder="1" applyAlignment="1" applyProtection="1">
      <alignment/>
      <protection locked="0"/>
    </xf>
    <xf numFmtId="0" fontId="3" fillId="35" borderId="57" xfId="56" applyNumberFormat="1" applyFont="1" applyFill="1" applyBorder="1" applyAlignment="1" applyProtection="1">
      <alignment/>
      <protection locked="0"/>
    </xf>
    <xf numFmtId="170" fontId="3" fillId="35" borderId="57" xfId="56" applyNumberFormat="1" applyFont="1" applyFill="1" applyBorder="1" applyAlignment="1" applyProtection="1">
      <alignment/>
      <protection locked="0"/>
    </xf>
    <xf numFmtId="0" fontId="22" fillId="35" borderId="11" xfId="0" applyNumberFormat="1" applyFont="1" applyFill="1" applyBorder="1" applyAlignment="1" applyProtection="1">
      <alignment horizontal="left" vertical="center"/>
      <protection locked="0"/>
    </xf>
    <xf numFmtId="0" fontId="7" fillId="0" borderId="0" xfId="0" applyNumberFormat="1" applyFont="1" applyAlignment="1">
      <alignment/>
    </xf>
    <xf numFmtId="0" fontId="6" fillId="0" borderId="18" xfId="0" applyNumberFormat="1" applyFont="1" applyBorder="1" applyAlignment="1">
      <alignment/>
    </xf>
    <xf numFmtId="0" fontId="3" fillId="0" borderId="17" xfId="0" applyNumberFormat="1" applyFont="1" applyBorder="1" applyAlignment="1">
      <alignment horizontal="left"/>
    </xf>
    <xf numFmtId="0" fontId="2" fillId="0" borderId="0" xfId="0" applyNumberFormat="1" applyFont="1" applyAlignment="1">
      <alignment horizontal="centerContinuous"/>
    </xf>
    <xf numFmtId="0" fontId="7" fillId="0" borderId="42" xfId="0" applyNumberFormat="1" applyFont="1" applyBorder="1" applyAlignment="1">
      <alignment horizontal="center"/>
    </xf>
    <xf numFmtId="0" fontId="7" fillId="0" borderId="35" xfId="0" applyNumberFormat="1" applyFont="1" applyBorder="1" applyAlignment="1">
      <alignment horizontal="center"/>
    </xf>
    <xf numFmtId="0" fontId="7" fillId="0" borderId="34" xfId="0" applyNumberFormat="1" applyFont="1" applyBorder="1" applyAlignment="1">
      <alignment horizontal="center"/>
    </xf>
    <xf numFmtId="0" fontId="11" fillId="0" borderId="41" xfId="0" applyNumberFormat="1" applyFont="1" applyBorder="1" applyAlignment="1">
      <alignment/>
    </xf>
    <xf numFmtId="0" fontId="11" fillId="0" borderId="28" xfId="0" applyNumberFormat="1" applyFont="1" applyBorder="1" applyAlignment="1">
      <alignment horizontal="right"/>
    </xf>
    <xf numFmtId="4" fontId="2" fillId="0" borderId="33" xfId="0" applyNumberFormat="1" applyFont="1" applyBorder="1" applyAlignment="1">
      <alignment/>
    </xf>
    <xf numFmtId="4" fontId="2" fillId="0" borderId="0" xfId="0" applyNumberFormat="1" applyFont="1" applyAlignment="1">
      <alignment/>
    </xf>
    <xf numFmtId="0" fontId="2" fillId="0" borderId="74" xfId="0" applyNumberFormat="1" applyFont="1" applyBorder="1" applyAlignment="1">
      <alignment/>
    </xf>
    <xf numFmtId="0" fontId="2" fillId="0" borderId="11" xfId="0" applyNumberFormat="1" applyFont="1" applyBorder="1" applyAlignment="1">
      <alignment horizontal="centerContinuous"/>
    </xf>
    <xf numFmtId="0" fontId="7" fillId="0" borderId="75" xfId="0" applyNumberFormat="1" applyFont="1" applyBorder="1" applyAlignment="1">
      <alignment horizontal="center"/>
    </xf>
    <xf numFmtId="0" fontId="7" fillId="0" borderId="76" xfId="0" applyNumberFormat="1" applyFont="1" applyBorder="1" applyAlignment="1">
      <alignment horizontal="center"/>
    </xf>
    <xf numFmtId="0" fontId="7" fillId="0" borderId="77" xfId="0" applyNumberFormat="1" applyFont="1" applyBorder="1" applyAlignment="1">
      <alignment horizontal="center"/>
    </xf>
    <xf numFmtId="3" fontId="11" fillId="7" borderId="35" xfId="0" applyNumberFormat="1" applyFont="1" applyFill="1" applyBorder="1" applyAlignment="1">
      <alignment/>
    </xf>
    <xf numFmtId="3" fontId="11" fillId="7" borderId="68" xfId="0" applyNumberFormat="1" applyFont="1" applyFill="1" applyBorder="1" applyAlignment="1">
      <alignment/>
    </xf>
    <xf numFmtId="0" fontId="11" fillId="35" borderId="43" xfId="0" applyNumberFormat="1" applyFont="1" applyFill="1" applyBorder="1" applyAlignment="1" applyProtection="1">
      <alignment horizontal="left"/>
      <protection locked="0"/>
    </xf>
    <xf numFmtId="0" fontId="3" fillId="35" borderId="43" xfId="0" applyNumberFormat="1" applyFont="1" applyFill="1" applyBorder="1" applyAlignment="1" applyProtection="1">
      <alignment/>
      <protection locked="0"/>
    </xf>
    <xf numFmtId="0" fontId="3" fillId="35" borderId="22" xfId="0" applyNumberFormat="1" applyFont="1" applyFill="1" applyBorder="1" applyAlignment="1" applyProtection="1">
      <alignment/>
      <protection locked="0"/>
    </xf>
    <xf numFmtId="0" fontId="3" fillId="35" borderId="21" xfId="0" applyNumberFormat="1" applyFont="1" applyFill="1" applyBorder="1" applyAlignment="1" applyProtection="1">
      <alignment/>
      <protection locked="0"/>
    </xf>
    <xf numFmtId="0" fontId="3" fillId="35" borderId="13" xfId="0" applyNumberFormat="1" applyFont="1" applyFill="1" applyBorder="1" applyAlignment="1" applyProtection="1">
      <alignment/>
      <protection locked="0"/>
    </xf>
    <xf numFmtId="0" fontId="3" fillId="35" borderId="28" xfId="0" applyNumberFormat="1" applyFont="1" applyFill="1" applyBorder="1" applyAlignment="1" applyProtection="1">
      <alignment/>
      <protection locked="0"/>
    </xf>
    <xf numFmtId="0" fontId="3" fillId="35" borderId="18" xfId="0" applyNumberFormat="1" applyFont="1" applyFill="1" applyBorder="1" applyAlignment="1" applyProtection="1">
      <alignment/>
      <protection locked="0"/>
    </xf>
    <xf numFmtId="170" fontId="3" fillId="35" borderId="44" xfId="56" applyNumberFormat="1" applyFont="1" applyFill="1" applyBorder="1" applyAlignment="1" applyProtection="1">
      <alignment horizontal="right"/>
      <protection locked="0"/>
    </xf>
    <xf numFmtId="38" fontId="3" fillId="7" borderId="75" xfId="0" applyNumberFormat="1" applyFont="1" applyFill="1" applyBorder="1" applyAlignment="1" applyProtection="1">
      <alignment/>
      <protection/>
    </xf>
    <xf numFmtId="0" fontId="3" fillId="0" borderId="18" xfId="0" applyNumberFormat="1" applyFont="1" applyBorder="1" applyAlignment="1">
      <alignment horizontal="left" vertical="center"/>
    </xf>
    <xf numFmtId="0" fontId="0" fillId="0" borderId="16" xfId="0" applyBorder="1" applyAlignment="1">
      <alignment horizontal="left" vertical="center"/>
    </xf>
    <xf numFmtId="0" fontId="7" fillId="0" borderId="34" xfId="0" applyNumberFormat="1" applyFont="1" applyBorder="1" applyAlignment="1">
      <alignment/>
    </xf>
    <xf numFmtId="0" fontId="7" fillId="0" borderId="78" xfId="0" applyNumberFormat="1" applyFont="1" applyBorder="1" applyAlignment="1">
      <alignment horizontal="center"/>
    </xf>
    <xf numFmtId="38" fontId="3" fillId="35" borderId="71" xfId="56" applyNumberFormat="1" applyFont="1" applyFill="1" applyBorder="1" applyAlignment="1" applyProtection="1">
      <alignment/>
      <protection locked="0"/>
    </xf>
    <xf numFmtId="0" fontId="3" fillId="0" borderId="19" xfId="0" applyNumberFormat="1" applyFont="1" applyBorder="1" applyAlignment="1">
      <alignment/>
    </xf>
    <xf numFmtId="0" fontId="3" fillId="0" borderId="19" xfId="0" applyNumberFormat="1" applyFont="1" applyBorder="1" applyAlignment="1">
      <alignment horizontal="center"/>
    </xf>
    <xf numFmtId="0" fontId="0" fillId="0" borderId="14" xfId="0" applyBorder="1" applyAlignment="1">
      <alignment/>
    </xf>
    <xf numFmtId="4" fontId="11" fillId="0" borderId="0" xfId="0" applyNumberFormat="1" applyFont="1" applyBorder="1" applyAlignment="1">
      <alignment horizontal="right"/>
    </xf>
    <xf numFmtId="0" fontId="11" fillId="0" borderId="0" xfId="56" applyFont="1" applyBorder="1" applyAlignment="1">
      <alignment horizontal="right"/>
      <protection/>
    </xf>
    <xf numFmtId="38" fontId="11" fillId="0" borderId="0" xfId="56" applyNumberFormat="1" applyFont="1" applyBorder="1" applyAlignment="1">
      <alignment horizontal="right"/>
      <protection/>
    </xf>
    <xf numFmtId="4" fontId="11" fillId="0" borderId="0" xfId="56" applyNumberFormat="1" applyFont="1" applyBorder="1" applyAlignment="1">
      <alignment horizontal="right"/>
      <protection/>
    </xf>
    <xf numFmtId="0" fontId="11" fillId="0" borderId="33" xfId="56" applyNumberFormat="1" applyFont="1" applyBorder="1" applyAlignment="1">
      <alignment horizontal="right"/>
      <protection/>
    </xf>
    <xf numFmtId="41" fontId="2" fillId="0" borderId="79" xfId="0" applyNumberFormat="1" applyFont="1" applyBorder="1" applyAlignment="1">
      <alignment/>
    </xf>
    <xf numFmtId="14" fontId="3" fillId="35" borderId="44" xfId="56" applyNumberFormat="1" applyFont="1" applyFill="1" applyBorder="1" applyAlignment="1" applyProtection="1">
      <alignment horizontal="right"/>
      <protection locked="0"/>
    </xf>
    <xf numFmtId="175" fontId="3" fillId="35" borderId="57" xfId="56" applyNumberFormat="1" applyFont="1" applyFill="1" applyBorder="1" applyAlignment="1" applyProtection="1">
      <alignment/>
      <protection locked="0"/>
    </xf>
    <xf numFmtId="175" fontId="3" fillId="7" borderId="57" xfId="56" applyNumberFormat="1" applyFont="1" applyFill="1" applyBorder="1" applyAlignment="1">
      <alignment/>
      <protection/>
    </xf>
    <xf numFmtId="0" fontId="7" fillId="0" borderId="48" xfId="56" applyNumberFormat="1" applyFont="1" applyBorder="1" applyAlignment="1">
      <alignment horizontal="center"/>
      <protection/>
    </xf>
    <xf numFmtId="0" fontId="7" fillId="0" borderId="71" xfId="56" applyNumberFormat="1" applyFont="1" applyBorder="1" applyAlignment="1">
      <alignment horizontal="center"/>
      <protection/>
    </xf>
    <xf numFmtId="6" fontId="3" fillId="7" borderId="57" xfId="56" applyNumberFormat="1" applyFont="1" applyFill="1" applyBorder="1" applyAlignment="1">
      <alignment/>
      <protection/>
    </xf>
    <xf numFmtId="6" fontId="3" fillId="7" borderId="57" xfId="56" applyNumberFormat="1" applyFont="1" applyFill="1" applyBorder="1" applyAlignment="1">
      <alignment horizontal="right"/>
      <protection/>
    </xf>
    <xf numFmtId="0" fontId="12" fillId="33" borderId="16" xfId="0" applyNumberFormat="1" applyFont="1" applyFill="1" applyBorder="1" applyAlignment="1">
      <alignment/>
    </xf>
    <xf numFmtId="0" fontId="19" fillId="33" borderId="16" xfId="0" applyNumberFormat="1" applyFont="1" applyFill="1" applyBorder="1" applyAlignment="1">
      <alignment/>
    </xf>
    <xf numFmtId="0" fontId="19" fillId="33" borderId="0" xfId="0" applyNumberFormat="1" applyFont="1" applyFill="1" applyAlignment="1">
      <alignment/>
    </xf>
    <xf numFmtId="0" fontId="3" fillId="0" borderId="17" xfId="0" applyNumberFormat="1" applyFont="1" applyBorder="1" applyAlignment="1">
      <alignment horizontal="center"/>
    </xf>
    <xf numFmtId="38" fontId="3" fillId="7" borderId="44" xfId="0" applyNumberFormat="1" applyFont="1" applyFill="1" applyBorder="1" applyAlignment="1" applyProtection="1">
      <alignment horizontal="right"/>
      <protection/>
    </xf>
    <xf numFmtId="38" fontId="3" fillId="7" borderId="47" xfId="0" applyNumberFormat="1" applyFont="1" applyFill="1" applyBorder="1" applyAlignment="1" applyProtection="1">
      <alignment horizontal="right"/>
      <protection/>
    </xf>
    <xf numFmtId="0" fontId="76" fillId="0" borderId="15" xfId="0" applyFont="1" applyBorder="1" applyAlignment="1">
      <alignment/>
    </xf>
    <xf numFmtId="0" fontId="76" fillId="0" borderId="80" xfId="0" applyFont="1" applyBorder="1" applyAlignment="1">
      <alignment/>
    </xf>
    <xf numFmtId="0" fontId="3" fillId="0" borderId="81" xfId="0" applyNumberFormat="1" applyFont="1" applyBorder="1" applyAlignment="1">
      <alignment horizontal="center"/>
    </xf>
    <xf numFmtId="0" fontId="12" fillId="33" borderId="0" xfId="0" applyNumberFormat="1" applyFont="1" applyFill="1" applyAlignment="1">
      <alignment/>
    </xf>
    <xf numFmtId="38" fontId="19" fillId="33" borderId="0" xfId="0" applyNumberFormat="1" applyFont="1" applyFill="1" applyBorder="1" applyAlignment="1">
      <alignment/>
    </xf>
    <xf numFmtId="0" fontId="76" fillId="0" borderId="0" xfId="0" applyFont="1" applyAlignment="1">
      <alignment/>
    </xf>
    <xf numFmtId="0" fontId="3" fillId="0" borderId="82" xfId="0" applyNumberFormat="1" applyFont="1" applyBorder="1" applyAlignment="1">
      <alignment horizontal="center"/>
    </xf>
    <xf numFmtId="0" fontId="3" fillId="0" borderId="30" xfId="0" applyNumberFormat="1" applyFont="1" applyBorder="1" applyAlignment="1" quotePrefix="1">
      <alignment horizontal="center" vertical="center"/>
    </xf>
    <xf numFmtId="0" fontId="3" fillId="0" borderId="55" xfId="0" applyNumberFormat="1" applyFont="1" applyBorder="1" applyAlignment="1">
      <alignment horizontal="center"/>
    </xf>
    <xf numFmtId="0" fontId="76" fillId="0" borderId="47" xfId="0" applyFont="1" applyBorder="1" applyAlignment="1">
      <alignment/>
    </xf>
    <xf numFmtId="0" fontId="3" fillId="0" borderId="41" xfId="0" applyNumberFormat="1" applyFont="1" applyBorder="1" applyAlignment="1">
      <alignment/>
    </xf>
    <xf numFmtId="0" fontId="3" fillId="0" borderId="18" xfId="0" applyNumberFormat="1" applyFont="1" applyBorder="1" applyAlignment="1">
      <alignment horizontal="center"/>
    </xf>
    <xf numFmtId="38" fontId="11" fillId="7" borderId="10" xfId="0" applyNumberFormat="1" applyFont="1" applyFill="1" applyBorder="1" applyAlignment="1" applyProtection="1">
      <alignment/>
      <protection/>
    </xf>
    <xf numFmtId="38" fontId="11" fillId="7" borderId="40" xfId="0" applyNumberFormat="1" applyFont="1" applyFill="1" applyBorder="1" applyAlignment="1" applyProtection="1">
      <alignment/>
      <protection/>
    </xf>
    <xf numFmtId="0" fontId="3" fillId="0" borderId="83" xfId="0" applyNumberFormat="1" applyFont="1" applyBorder="1" applyAlignment="1">
      <alignment horizontal="center"/>
    </xf>
    <xf numFmtId="38" fontId="11" fillId="7" borderId="84" xfId="0" applyNumberFormat="1" applyFont="1" applyFill="1" applyBorder="1" applyAlignment="1">
      <alignment/>
    </xf>
    <xf numFmtId="0" fontId="11" fillId="0" borderId="41" xfId="56" applyNumberFormat="1" applyFont="1" applyBorder="1" applyAlignment="1">
      <alignment horizontal="center"/>
      <protection/>
    </xf>
    <xf numFmtId="0" fontId="3" fillId="0" borderId="14" xfId="56" applyNumberFormat="1" applyFont="1" applyBorder="1" applyAlignment="1">
      <alignment horizontal="center"/>
      <protection/>
    </xf>
    <xf numFmtId="0" fontId="3" fillId="0" borderId="55" xfId="56" applyNumberFormat="1" applyFont="1" applyBorder="1" applyAlignment="1">
      <alignment/>
      <protection/>
    </xf>
    <xf numFmtId="0" fontId="3" fillId="0" borderId="50" xfId="56" applyNumberFormat="1" applyFont="1" applyBorder="1" applyAlignment="1">
      <alignment/>
      <protection/>
    </xf>
    <xf numFmtId="0" fontId="3" fillId="0" borderId="0" xfId="56" applyNumberFormat="1" applyFont="1" applyBorder="1" applyAlignment="1">
      <alignment/>
      <protection/>
    </xf>
    <xf numFmtId="0" fontId="3" fillId="0" borderId="41" xfId="56" applyNumberFormat="1" applyFont="1" applyBorder="1" applyAlignment="1">
      <alignment horizontal="center"/>
      <protection/>
    </xf>
    <xf numFmtId="0" fontId="3" fillId="0" borderId="41" xfId="56" applyNumberFormat="1" applyFont="1" applyBorder="1" applyAlignment="1">
      <alignment horizontal="right"/>
      <protection/>
    </xf>
    <xf numFmtId="0" fontId="3" fillId="0" borderId="56" xfId="56" applyNumberFormat="1" applyFont="1" applyBorder="1" applyAlignment="1">
      <alignment/>
      <protection/>
    </xf>
    <xf numFmtId="0" fontId="3" fillId="0" borderId="44" xfId="56" applyNumberFormat="1" applyFont="1" applyBorder="1" applyAlignment="1">
      <alignment horizontal="center"/>
      <protection/>
    </xf>
    <xf numFmtId="0" fontId="3" fillId="0" borderId="47" xfId="56" applyNumberFormat="1" applyFont="1" applyBorder="1" applyAlignment="1">
      <alignment horizontal="center"/>
      <protection/>
    </xf>
    <xf numFmtId="0" fontId="3" fillId="0" borderId="17" xfId="56" applyNumberFormat="1" applyFont="1" applyBorder="1" applyAlignment="1">
      <alignment horizontal="center"/>
      <protection/>
    </xf>
    <xf numFmtId="0" fontId="3" fillId="0" borderId="17" xfId="56" applyNumberFormat="1" applyFont="1" applyBorder="1" applyAlignment="1">
      <alignment/>
      <protection/>
    </xf>
    <xf numFmtId="0" fontId="3" fillId="0" borderId="18" xfId="56" applyNumberFormat="1" applyFont="1" applyBorder="1" applyAlignment="1">
      <alignment horizontal="center"/>
      <protection/>
    </xf>
    <xf numFmtId="0" fontId="3" fillId="0" borderId="18" xfId="56" applyNumberFormat="1" applyFont="1" applyBorder="1" applyAlignment="1">
      <alignment/>
      <protection/>
    </xf>
    <xf numFmtId="0" fontId="3" fillId="0" borderId="16" xfId="56" applyNumberFormat="1" applyFont="1" applyBorder="1" applyAlignment="1">
      <alignment horizontal="center"/>
      <protection/>
    </xf>
    <xf numFmtId="0" fontId="3" fillId="0" borderId="48" xfId="56" applyNumberFormat="1" applyFont="1" applyBorder="1" applyAlignment="1">
      <alignment horizontal="center"/>
      <protection/>
    </xf>
    <xf numFmtId="0" fontId="3" fillId="0" borderId="71" xfId="56" applyNumberFormat="1" applyFont="1" applyBorder="1" applyAlignment="1">
      <alignment horizontal="center"/>
      <protection/>
    </xf>
    <xf numFmtId="164" fontId="11" fillId="0" borderId="34" xfId="56" applyNumberFormat="1" applyFont="1" applyBorder="1" applyAlignment="1">
      <alignment horizontal="right"/>
      <protection/>
    </xf>
    <xf numFmtId="164" fontId="11" fillId="0" borderId="57" xfId="56" applyNumberFormat="1" applyFont="1" applyBorder="1" applyAlignment="1">
      <alignment horizontal="center"/>
      <protection/>
    </xf>
    <xf numFmtId="0" fontId="3" fillId="0" borderId="16" xfId="56" applyNumberFormat="1" applyFont="1" applyBorder="1" applyAlignment="1">
      <alignment/>
      <protection/>
    </xf>
    <xf numFmtId="3" fontId="3" fillId="0" borderId="33" xfId="56" applyNumberFormat="1" applyFont="1" applyBorder="1" applyAlignment="1">
      <alignment horizontal="right"/>
      <protection/>
    </xf>
    <xf numFmtId="0" fontId="11" fillId="0" borderId="61" xfId="56" applyNumberFormat="1" applyFont="1" applyBorder="1" applyAlignment="1">
      <alignment horizontal="center"/>
      <protection/>
    </xf>
    <xf numFmtId="0" fontId="3" fillId="0" borderId="10" xfId="56" applyNumberFormat="1" applyFont="1" applyBorder="1" applyAlignment="1">
      <alignment horizontal="center"/>
      <protection/>
    </xf>
    <xf numFmtId="0" fontId="3" fillId="0" borderId="35" xfId="56" applyNumberFormat="1" applyFont="1" applyBorder="1" applyAlignment="1">
      <alignment horizontal="center"/>
      <protection/>
    </xf>
    <xf numFmtId="0" fontId="3" fillId="0" borderId="35" xfId="56" applyNumberFormat="1" applyFont="1" applyBorder="1" applyAlignment="1">
      <alignment/>
      <protection/>
    </xf>
    <xf numFmtId="0" fontId="3" fillId="0" borderId="85" xfId="56" applyNumberFormat="1" applyFont="1" applyBorder="1" applyAlignment="1">
      <alignment horizontal="center"/>
      <protection/>
    </xf>
    <xf numFmtId="0" fontId="3" fillId="0" borderId="34" xfId="56" applyNumberFormat="1" applyFont="1" applyBorder="1" applyAlignment="1">
      <alignment/>
      <protection/>
    </xf>
    <xf numFmtId="0" fontId="3" fillId="0" borderId="34" xfId="56" applyNumberFormat="1" applyFont="1" applyBorder="1" applyAlignment="1">
      <alignment horizontal="center"/>
      <protection/>
    </xf>
    <xf numFmtId="0" fontId="3" fillId="0" borderId="86" xfId="56" applyNumberFormat="1" applyFont="1" applyBorder="1" applyAlignment="1">
      <alignment horizontal="center"/>
      <protection/>
    </xf>
    <xf numFmtId="0" fontId="3" fillId="0" borderId="33" xfId="56" applyNumberFormat="1" applyFont="1" applyBorder="1" applyAlignment="1">
      <alignment horizontal="center"/>
      <protection/>
    </xf>
    <xf numFmtId="0" fontId="3" fillId="0" borderId="87" xfId="56" applyNumberFormat="1" applyFont="1" applyBorder="1" applyAlignment="1">
      <alignment/>
      <protection/>
    </xf>
    <xf numFmtId="0" fontId="3" fillId="0" borderId="87" xfId="56" applyNumberFormat="1" applyFont="1" applyBorder="1" applyAlignment="1">
      <alignment horizontal="center"/>
      <protection/>
    </xf>
    <xf numFmtId="0" fontId="3" fillId="0" borderId="88" xfId="56" applyNumberFormat="1" applyFont="1" applyBorder="1" applyAlignment="1">
      <alignment horizontal="center"/>
      <protection/>
    </xf>
    <xf numFmtId="4" fontId="3" fillId="0" borderId="0" xfId="56" applyNumberFormat="1" applyFont="1" applyBorder="1" applyAlignment="1">
      <alignment/>
      <protection/>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left" vertical="center"/>
    </xf>
    <xf numFmtId="0" fontId="0" fillId="0" borderId="30"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left" vertical="center"/>
    </xf>
    <xf numFmtId="0" fontId="0" fillId="0" borderId="20" xfId="0" applyBorder="1" applyAlignment="1">
      <alignment horizontal="left" vertical="center" wrapText="1"/>
    </xf>
    <xf numFmtId="0" fontId="0" fillId="0" borderId="61" xfId="0" applyBorder="1" applyAlignment="1">
      <alignment horizontal="left" vertical="center"/>
    </xf>
    <xf numFmtId="0" fontId="0" fillId="0" borderId="12" xfId="0" applyBorder="1" applyAlignment="1">
      <alignment horizontal="left" vertical="center" wrapText="1"/>
    </xf>
    <xf numFmtId="0" fontId="0" fillId="0" borderId="14" xfId="0" applyBorder="1" applyAlignment="1">
      <alignment horizontal="center" vertical="center"/>
    </xf>
    <xf numFmtId="0" fontId="0" fillId="0" borderId="19" xfId="0" applyBorder="1" applyAlignment="1">
      <alignment/>
    </xf>
    <xf numFmtId="0" fontId="0" fillId="0" borderId="15" xfId="0" applyBorder="1" applyAlignment="1">
      <alignment horizontal="left" vertical="center"/>
    </xf>
    <xf numFmtId="0" fontId="0" fillId="0" borderId="15" xfId="0" applyBorder="1" applyAlignment="1">
      <alignment/>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30" xfId="0" applyBorder="1" applyAlignment="1">
      <alignment horizontal="left" vertical="center" wrapText="1"/>
    </xf>
    <xf numFmtId="38" fontId="3" fillId="7" borderId="89" xfId="0" applyNumberFormat="1" applyFont="1" applyFill="1" applyBorder="1" applyAlignment="1">
      <alignment horizontal="right"/>
    </xf>
    <xf numFmtId="5" fontId="0" fillId="35" borderId="12" xfId="0" applyNumberFormat="1" applyFill="1" applyBorder="1" applyAlignment="1" applyProtection="1">
      <alignment horizontal="right" vertical="center"/>
      <protection locked="0"/>
    </xf>
    <xf numFmtId="5" fontId="0" fillId="7" borderId="25" xfId="0" applyNumberFormat="1" applyFill="1" applyBorder="1" applyAlignment="1" applyProtection="1">
      <alignment horizontal="right" vertical="center"/>
      <protection/>
    </xf>
    <xf numFmtId="0" fontId="0" fillId="0" borderId="12" xfId="0" applyBorder="1" applyAlignment="1">
      <alignment horizontal="right"/>
    </xf>
    <xf numFmtId="0" fontId="0" fillId="0" borderId="11" xfId="0" applyBorder="1" applyAlignment="1">
      <alignment horizontal="right"/>
    </xf>
    <xf numFmtId="0" fontId="0" fillId="0" borderId="20" xfId="0" applyBorder="1" applyAlignment="1">
      <alignment horizontal="right"/>
    </xf>
    <xf numFmtId="5" fontId="0" fillId="7" borderId="12" xfId="0" applyNumberFormat="1" applyFill="1" applyBorder="1" applyAlignment="1">
      <alignment horizontal="right" vertical="center"/>
    </xf>
    <xf numFmtId="0" fontId="0" fillId="0" borderId="25" xfId="0" applyBorder="1" applyAlignment="1">
      <alignment horizontal="right"/>
    </xf>
    <xf numFmtId="5" fontId="0" fillId="7" borderId="12" xfId="0" applyNumberFormat="1" applyFill="1" applyBorder="1" applyAlignment="1" applyProtection="1">
      <alignment horizontal="right" vertical="center"/>
      <protection/>
    </xf>
    <xf numFmtId="172" fontId="0" fillId="7" borderId="12" xfId="0" applyNumberFormat="1" applyFill="1" applyBorder="1" applyAlignment="1">
      <alignment horizontal="right" vertical="center"/>
    </xf>
    <xf numFmtId="5" fontId="0" fillId="7" borderId="20" xfId="0" applyNumberFormat="1" applyFill="1" applyBorder="1" applyAlignment="1" applyProtection="1">
      <alignment horizontal="right" vertical="center"/>
      <protection/>
    </xf>
    <xf numFmtId="172" fontId="0" fillId="35" borderId="12" xfId="0" applyNumberFormat="1" applyFill="1" applyBorder="1" applyAlignment="1" applyProtection="1">
      <alignment horizontal="right" vertical="center"/>
      <protection locked="0"/>
    </xf>
    <xf numFmtId="6" fontId="46" fillId="7" borderId="49" xfId="0" applyNumberFormat="1" applyFont="1" applyFill="1" applyBorder="1" applyAlignment="1" applyProtection="1">
      <alignment horizontal="right" vertical="center"/>
      <protection/>
    </xf>
    <xf numFmtId="0" fontId="57" fillId="0" borderId="19" xfId="0" applyFont="1" applyBorder="1" applyAlignment="1" applyProtection="1">
      <alignment horizontal="left"/>
      <protection hidden="1"/>
    </xf>
    <xf numFmtId="0" fontId="74" fillId="34" borderId="61" xfId="0" applyFont="1" applyFill="1" applyBorder="1" applyAlignment="1">
      <alignment/>
    </xf>
    <xf numFmtId="0" fontId="0" fillId="34" borderId="30" xfId="0" applyFill="1" applyBorder="1" applyAlignment="1">
      <alignment/>
    </xf>
    <xf numFmtId="0" fontId="0" fillId="34" borderId="12" xfId="0" applyFill="1" applyBorder="1" applyAlignment="1">
      <alignment/>
    </xf>
    <xf numFmtId="0" fontId="7" fillId="35" borderId="61" xfId="0" applyNumberFormat="1" applyFont="1" applyFill="1" applyBorder="1" applyAlignment="1" applyProtection="1">
      <alignment/>
      <protection locked="0"/>
    </xf>
    <xf numFmtId="0" fontId="7" fillId="35" borderId="30" xfId="0" applyNumberFormat="1" applyFont="1" applyFill="1" applyBorder="1" applyAlignment="1" applyProtection="1">
      <alignment/>
      <protection locked="0"/>
    </xf>
    <xf numFmtId="0" fontId="7" fillId="35" borderId="12" xfId="0" applyNumberFormat="1" applyFont="1" applyFill="1" applyBorder="1" applyAlignment="1" applyProtection="1">
      <alignment/>
      <protection locked="0"/>
    </xf>
    <xf numFmtId="0" fontId="0" fillId="0" borderId="12" xfId="0" applyBorder="1" applyAlignment="1" applyProtection="1">
      <alignment/>
      <protection locked="0"/>
    </xf>
    <xf numFmtId="0" fontId="6" fillId="0" borderId="61" xfId="0" applyNumberFormat="1" applyFont="1" applyBorder="1" applyAlignment="1">
      <alignment horizontal="left" vertical="center"/>
    </xf>
    <xf numFmtId="0" fontId="0" fillId="0" borderId="30" xfId="0" applyBorder="1" applyAlignment="1">
      <alignment vertical="center"/>
    </xf>
    <xf numFmtId="0" fontId="0" fillId="0" borderId="12" xfId="0" applyBorder="1" applyAlignment="1">
      <alignment vertical="center"/>
    </xf>
    <xf numFmtId="0" fontId="7" fillId="0" borderId="61" xfId="0" applyNumberFormat="1" applyFont="1" applyBorder="1" applyAlignment="1">
      <alignment/>
    </xf>
    <xf numFmtId="0" fontId="0" fillId="0" borderId="12" xfId="0" applyBorder="1" applyAlignment="1">
      <alignment/>
    </xf>
    <xf numFmtId="0" fontId="7" fillId="0" borderId="61" xfId="0" applyNumberFormat="1" applyFont="1" applyFill="1" applyBorder="1" applyAlignment="1">
      <alignment/>
    </xf>
    <xf numFmtId="0" fontId="7" fillId="0" borderId="12" xfId="0" applyNumberFormat="1" applyFont="1" applyFill="1" applyBorder="1" applyAlignment="1">
      <alignment/>
    </xf>
    <xf numFmtId="0" fontId="7" fillId="35" borderId="61" xfId="0" applyNumberFormat="1" applyFont="1" applyFill="1" applyBorder="1" applyAlignment="1" applyProtection="1">
      <alignment/>
      <protection locked="0"/>
    </xf>
    <xf numFmtId="0" fontId="23" fillId="0" borderId="61" xfId="0" applyNumberFormat="1" applyFont="1" applyBorder="1" applyAlignment="1">
      <alignment horizontal="center" vertical="center"/>
    </xf>
    <xf numFmtId="0" fontId="23" fillId="0" borderId="30"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61" xfId="0" applyNumberFormat="1" applyFont="1" applyBorder="1" applyAlignment="1" applyProtection="1">
      <alignment horizontal="center" vertical="center"/>
      <protection/>
    </xf>
    <xf numFmtId="0" fontId="23" fillId="0" borderId="30" xfId="0" applyNumberFormat="1" applyFont="1" applyBorder="1" applyAlignment="1" applyProtection="1">
      <alignment horizontal="center" vertical="center"/>
      <protection/>
    </xf>
    <xf numFmtId="0" fontId="23" fillId="0" borderId="12" xfId="0" applyNumberFormat="1" applyFont="1" applyBorder="1" applyAlignment="1" applyProtection="1">
      <alignment horizontal="center" vertical="center"/>
      <protection/>
    </xf>
    <xf numFmtId="0" fontId="10" fillId="0" borderId="19" xfId="0" applyNumberFormat="1" applyFont="1" applyBorder="1" applyAlignment="1" applyProtection="1">
      <alignment/>
      <protection/>
    </xf>
    <xf numFmtId="0" fontId="78" fillId="0" borderId="19" xfId="0" applyFont="1" applyBorder="1" applyAlignment="1" applyProtection="1">
      <alignment/>
      <protection/>
    </xf>
    <xf numFmtId="49" fontId="77" fillId="35" borderId="61" xfId="0" applyNumberFormat="1" applyFont="1" applyFill="1" applyBorder="1" applyAlignment="1" applyProtection="1">
      <alignment/>
      <protection locked="0"/>
    </xf>
    <xf numFmtId="49" fontId="77" fillId="35" borderId="30" xfId="0" applyNumberFormat="1" applyFont="1" applyFill="1" applyBorder="1" applyAlignment="1" applyProtection="1">
      <alignment/>
      <protection locked="0"/>
    </xf>
    <xf numFmtId="49" fontId="77" fillId="35" borderId="12" xfId="0" applyNumberFormat="1" applyFont="1" applyFill="1" applyBorder="1" applyAlignment="1" applyProtection="1">
      <alignment/>
      <protection locked="0"/>
    </xf>
    <xf numFmtId="0" fontId="6" fillId="0" borderId="90" xfId="0" applyNumberFormat="1" applyFont="1" applyBorder="1" applyAlignment="1">
      <alignment horizontal="right" vertical="center"/>
    </xf>
    <xf numFmtId="0" fontId="0" fillId="0" borderId="30" xfId="0" applyBorder="1" applyAlignment="1">
      <alignment horizontal="right" vertical="center"/>
    </xf>
    <xf numFmtId="0" fontId="0" fillId="0" borderId="30" xfId="0" applyBorder="1" applyAlignment="1">
      <alignment/>
    </xf>
    <xf numFmtId="0" fontId="6" fillId="0" borderId="61" xfId="0" applyNumberFormat="1" applyFont="1" applyBorder="1" applyAlignment="1">
      <alignment vertical="center"/>
    </xf>
    <xf numFmtId="0" fontId="10" fillId="35" borderId="61" xfId="0" applyNumberFormat="1" applyFont="1" applyFill="1" applyBorder="1" applyAlignment="1" applyProtection="1">
      <alignment/>
      <protection locked="0"/>
    </xf>
    <xf numFmtId="0" fontId="78" fillId="35" borderId="30" xfId="0" applyFont="1" applyFill="1" applyBorder="1" applyAlignment="1" applyProtection="1">
      <alignment/>
      <protection locked="0"/>
    </xf>
    <xf numFmtId="0" fontId="78" fillId="35" borderId="12" xfId="0" applyFont="1" applyFill="1" applyBorder="1" applyAlignment="1" applyProtection="1">
      <alignment/>
      <protection locked="0"/>
    </xf>
    <xf numFmtId="0" fontId="77" fillId="35" borderId="61" xfId="0" applyFont="1" applyFill="1" applyBorder="1" applyAlignment="1" applyProtection="1">
      <alignment/>
      <protection locked="0"/>
    </xf>
    <xf numFmtId="0" fontId="0" fillId="35" borderId="30" xfId="0" applyFill="1" applyBorder="1" applyAlignment="1" applyProtection="1">
      <alignment/>
      <protection locked="0"/>
    </xf>
    <xf numFmtId="0" fontId="0" fillId="35" borderId="12" xfId="0" applyFill="1" applyBorder="1" applyAlignment="1" applyProtection="1">
      <alignment/>
      <protection locked="0"/>
    </xf>
    <xf numFmtId="0" fontId="79" fillId="37" borderId="61" xfId="0" applyNumberFormat="1" applyFont="1" applyFill="1" applyBorder="1" applyAlignment="1" applyProtection="1">
      <alignment horizontal="right"/>
      <protection/>
    </xf>
    <xf numFmtId="0" fontId="0" fillId="37" borderId="30" xfId="0" applyNumberFormat="1" applyFill="1" applyBorder="1" applyAlignment="1" applyProtection="1">
      <alignment horizontal="right"/>
      <protection/>
    </xf>
    <xf numFmtId="0" fontId="0" fillId="37" borderId="12" xfId="0" applyNumberFormat="1" applyFill="1" applyBorder="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5" fillId="0" borderId="0" xfId="0" applyNumberFormat="1" applyFont="1" applyBorder="1" applyAlignment="1" applyProtection="1">
      <alignment/>
      <protection/>
    </xf>
    <xf numFmtId="0" fontId="3" fillId="0" borderId="0" xfId="0" applyNumberFormat="1" applyFont="1" applyBorder="1" applyAlignment="1" applyProtection="1">
      <alignment horizontal="left"/>
      <protection/>
    </xf>
    <xf numFmtId="0" fontId="0" fillId="0" borderId="0" xfId="0" applyBorder="1" applyAlignment="1" applyProtection="1">
      <alignment horizontal="left"/>
      <protection/>
    </xf>
    <xf numFmtId="0" fontId="4" fillId="0" borderId="0" xfId="0" applyNumberFormat="1" applyFont="1" applyBorder="1" applyAlignment="1" applyProtection="1">
      <alignment horizontal="left"/>
      <protection/>
    </xf>
    <xf numFmtId="0" fontId="75" fillId="0" borderId="0" xfId="0" applyFont="1" applyBorder="1" applyAlignment="1" applyProtection="1">
      <alignment horizontal="left"/>
      <protection/>
    </xf>
    <xf numFmtId="0" fontId="10" fillId="0" borderId="0" xfId="0" applyNumberFormat="1" applyFont="1" applyBorder="1" applyAlignment="1" applyProtection="1">
      <alignment/>
      <protection/>
    </xf>
    <xf numFmtId="0" fontId="78" fillId="0" borderId="0" xfId="0" applyFont="1" applyBorder="1" applyAlignment="1" applyProtection="1">
      <alignment/>
      <protection/>
    </xf>
    <xf numFmtId="0" fontId="7" fillId="0" borderId="40" xfId="0" applyNumberFormat="1" applyFont="1" applyBorder="1" applyAlignment="1">
      <alignment horizontal="left" vertical="center" wrapText="1"/>
    </xf>
    <xf numFmtId="0" fontId="0" fillId="0" borderId="32" xfId="0" applyBorder="1" applyAlignment="1">
      <alignment horizontal="left" vertical="center" wrapText="1"/>
    </xf>
    <xf numFmtId="0" fontId="0" fillId="0" borderId="64" xfId="0" applyBorder="1" applyAlignment="1">
      <alignment horizontal="left" vertical="center" wrapText="1"/>
    </xf>
    <xf numFmtId="0" fontId="77" fillId="35" borderId="30" xfId="0" applyFont="1" applyFill="1" applyBorder="1" applyAlignment="1" applyProtection="1">
      <alignment/>
      <protection locked="0"/>
    </xf>
    <xf numFmtId="168" fontId="77" fillId="35" borderId="19" xfId="0" applyNumberFormat="1" applyFont="1" applyFill="1" applyBorder="1" applyAlignment="1" applyProtection="1">
      <alignment/>
      <protection locked="0"/>
    </xf>
    <xf numFmtId="168" fontId="77" fillId="35" borderId="20" xfId="0" applyNumberFormat="1" applyFont="1" applyFill="1" applyBorder="1" applyAlignment="1" applyProtection="1">
      <alignment/>
      <protection locked="0"/>
    </xf>
    <xf numFmtId="0" fontId="7" fillId="0" borderId="22" xfId="0" applyNumberFormat="1" applyFont="1" applyBorder="1" applyAlignment="1">
      <alignment/>
    </xf>
    <xf numFmtId="0" fontId="0" fillId="0" borderId="20" xfId="0" applyBorder="1" applyAlignment="1">
      <alignment/>
    </xf>
    <xf numFmtId="0" fontId="77" fillId="35" borderId="12" xfId="0" applyFont="1" applyFill="1" applyBorder="1" applyAlignment="1" applyProtection="1">
      <alignment/>
      <protection locked="0"/>
    </xf>
    <xf numFmtId="0" fontId="9" fillId="33" borderId="90" xfId="0" applyNumberFormat="1" applyFont="1" applyFill="1" applyBorder="1" applyAlignment="1">
      <alignment vertical="center"/>
    </xf>
    <xf numFmtId="0" fontId="80" fillId="0" borderId="30" xfId="0" applyFont="1" applyBorder="1" applyAlignment="1">
      <alignment vertical="center"/>
    </xf>
    <xf numFmtId="0" fontId="74" fillId="0" borderId="61" xfId="0" applyFont="1" applyFill="1" applyBorder="1" applyAlignment="1" applyProtection="1">
      <alignment/>
      <protection/>
    </xf>
    <xf numFmtId="0" fontId="0" fillId="0" borderId="30" xfId="0" applyFill="1" applyBorder="1" applyAlignment="1" applyProtection="1">
      <alignment/>
      <protection/>
    </xf>
    <xf numFmtId="0" fontId="0" fillId="0" borderId="12" xfId="0" applyFill="1" applyBorder="1" applyAlignment="1" applyProtection="1">
      <alignment/>
      <protection/>
    </xf>
    <xf numFmtId="0" fontId="8" fillId="0" borderId="15" xfId="0" applyNumberFormat="1" applyFont="1" applyBorder="1" applyAlignment="1">
      <alignment/>
    </xf>
    <xf numFmtId="0" fontId="0" fillId="0" borderId="15" xfId="0" applyBorder="1" applyAlignment="1">
      <alignment/>
    </xf>
    <xf numFmtId="0" fontId="25" fillId="35" borderId="61" xfId="0" applyNumberFormat="1" applyFont="1" applyFill="1" applyBorder="1" applyAlignment="1" applyProtection="1">
      <alignment/>
      <protection locked="0"/>
    </xf>
    <xf numFmtId="0" fontId="81" fillId="0" borderId="30" xfId="0" applyFont="1" applyBorder="1" applyAlignment="1" applyProtection="1">
      <alignment/>
      <protection locked="0"/>
    </xf>
    <xf numFmtId="0" fontId="81" fillId="0" borderId="12" xfId="0" applyFont="1" applyBorder="1" applyAlignment="1" applyProtection="1">
      <alignment/>
      <protection locked="0"/>
    </xf>
    <xf numFmtId="0" fontId="81" fillId="35" borderId="30" xfId="0" applyFont="1" applyFill="1" applyBorder="1" applyAlignment="1" applyProtection="1">
      <alignment/>
      <protection locked="0"/>
    </xf>
    <xf numFmtId="0" fontId="81" fillId="35" borderId="12" xfId="0" applyFont="1" applyFill="1" applyBorder="1" applyAlignment="1" applyProtection="1">
      <alignment/>
      <protection locked="0"/>
    </xf>
    <xf numFmtId="0" fontId="6" fillId="0" borderId="90" xfId="0" applyNumberFormat="1" applyFont="1" applyBorder="1" applyAlignment="1">
      <alignment vertical="center"/>
    </xf>
    <xf numFmtId="0" fontId="0" fillId="0" borderId="69" xfId="0" applyBorder="1" applyAlignment="1">
      <alignment vertical="center"/>
    </xf>
    <xf numFmtId="0" fontId="82" fillId="0" borderId="30" xfId="0" applyFont="1" applyBorder="1" applyAlignment="1">
      <alignment horizontal="left" vertical="top" wrapText="1"/>
    </xf>
    <xf numFmtId="0" fontId="77" fillId="0" borderId="30" xfId="0" applyFont="1" applyBorder="1" applyAlignment="1">
      <alignment horizontal="left" vertical="top" wrapText="1"/>
    </xf>
    <xf numFmtId="0" fontId="77" fillId="0" borderId="12" xfId="0" applyFont="1" applyBorder="1" applyAlignment="1">
      <alignment horizontal="left" vertical="top" wrapText="1"/>
    </xf>
    <xf numFmtId="0" fontId="7" fillId="0" borderId="40"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7" fillId="0" borderId="40" xfId="0" applyNumberFormat="1" applyFont="1" applyBorder="1" applyAlignment="1">
      <alignment horizontal="left" vertical="center" wrapText="1"/>
    </xf>
    <xf numFmtId="0" fontId="0" fillId="0" borderId="64" xfId="0" applyBorder="1" applyAlignment="1">
      <alignment horizontal="left" vertical="center"/>
    </xf>
    <xf numFmtId="49" fontId="10" fillId="35" borderId="61" xfId="0" applyNumberFormat="1" applyFont="1" applyFill="1" applyBorder="1" applyAlignment="1" applyProtection="1">
      <alignment horizontal="center"/>
      <protection locked="0"/>
    </xf>
    <xf numFmtId="49" fontId="78" fillId="0" borderId="12" xfId="0" applyNumberFormat="1" applyFont="1" applyBorder="1" applyAlignment="1" applyProtection="1">
      <alignment/>
      <protection locked="0"/>
    </xf>
    <xf numFmtId="49" fontId="78" fillId="35" borderId="12" xfId="0" applyNumberFormat="1" applyFont="1" applyFill="1" applyBorder="1" applyAlignment="1" applyProtection="1">
      <alignment/>
      <protection locked="0"/>
    </xf>
    <xf numFmtId="0" fontId="3" fillId="35" borderId="56" xfId="0" applyNumberFormat="1" applyFont="1" applyFill="1" applyBorder="1" applyAlignment="1" applyProtection="1">
      <alignment/>
      <protection locked="0"/>
    </xf>
    <xf numFmtId="0" fontId="76" fillId="0" borderId="56" xfId="0" applyFont="1" applyBorder="1" applyAlignment="1" applyProtection="1">
      <alignment/>
      <protection locked="0"/>
    </xf>
    <xf numFmtId="0" fontId="76" fillId="0" borderId="62" xfId="0" applyFont="1" applyBorder="1" applyAlignment="1" applyProtection="1">
      <alignment/>
      <protection locked="0"/>
    </xf>
    <xf numFmtId="3" fontId="3" fillId="35" borderId="83" xfId="0" applyNumberFormat="1" applyFont="1" applyFill="1" applyBorder="1" applyAlignment="1" applyProtection="1">
      <alignment horizontal="right"/>
      <protection locked="0"/>
    </xf>
    <xf numFmtId="3" fontId="76" fillId="35" borderId="91" xfId="0" applyNumberFormat="1" applyFont="1" applyFill="1" applyBorder="1" applyAlignment="1" applyProtection="1">
      <alignment horizontal="right"/>
      <protection locked="0"/>
    </xf>
    <xf numFmtId="3" fontId="76" fillId="0" borderId="92" xfId="0" applyNumberFormat="1" applyFont="1" applyBorder="1" applyAlignment="1" applyProtection="1">
      <alignment horizontal="right"/>
      <protection locked="0"/>
    </xf>
    <xf numFmtId="0" fontId="3" fillId="0" borderId="56" xfId="0" applyNumberFormat="1" applyFont="1" applyFill="1" applyBorder="1" applyAlignment="1" applyProtection="1">
      <alignment/>
      <protection/>
    </xf>
    <xf numFmtId="0" fontId="76" fillId="0" borderId="56" xfId="0" applyFont="1" applyFill="1" applyBorder="1" applyAlignment="1" applyProtection="1">
      <alignment/>
      <protection/>
    </xf>
    <xf numFmtId="0" fontId="76" fillId="0" borderId="62" xfId="0" applyFont="1" applyFill="1" applyBorder="1" applyAlignment="1" applyProtection="1">
      <alignment/>
      <protection/>
    </xf>
    <xf numFmtId="0" fontId="2" fillId="0" borderId="61" xfId="0" applyNumberFormat="1" applyFont="1" applyBorder="1" applyAlignment="1">
      <alignment/>
    </xf>
    <xf numFmtId="0" fontId="0" fillId="0" borderId="19" xfId="0" applyBorder="1" applyAlignment="1">
      <alignment/>
    </xf>
    <xf numFmtId="0" fontId="11" fillId="0" borderId="23" xfId="0" applyNumberFormat="1" applyFont="1" applyBorder="1" applyAlignment="1">
      <alignment horizontal="right" vertical="center"/>
    </xf>
    <xf numFmtId="0" fontId="76" fillId="0" borderId="23" xfId="0" applyFont="1" applyBorder="1" applyAlignment="1">
      <alignment horizontal="right" vertical="center"/>
    </xf>
    <xf numFmtId="0" fontId="76" fillId="0" borderId="93" xfId="0" applyFont="1" applyBorder="1" applyAlignment="1">
      <alignment horizontal="right" vertical="center"/>
    </xf>
    <xf numFmtId="0" fontId="11" fillId="0" borderId="41" xfId="0" applyNumberFormat="1" applyFont="1" applyBorder="1" applyAlignment="1">
      <alignment horizontal="center"/>
    </xf>
    <xf numFmtId="0" fontId="83" fillId="0" borderId="62" xfId="0" applyFont="1" applyBorder="1" applyAlignment="1">
      <alignment horizontal="center"/>
    </xf>
    <xf numFmtId="0" fontId="11" fillId="0" borderId="41" xfId="0" applyNumberFormat="1" applyFont="1" applyBorder="1" applyAlignment="1">
      <alignment/>
    </xf>
    <xf numFmtId="0" fontId="83" fillId="0" borderId="56" xfId="0" applyFont="1" applyBorder="1" applyAlignment="1">
      <alignment/>
    </xf>
    <xf numFmtId="0" fontId="83" fillId="0" borderId="62" xfId="0" applyFont="1" applyBorder="1" applyAlignment="1">
      <alignment/>
    </xf>
    <xf numFmtId="0" fontId="3" fillId="0" borderId="41" xfId="0" applyNumberFormat="1" applyFont="1" applyBorder="1" applyAlignment="1">
      <alignment horizontal="left"/>
    </xf>
    <xf numFmtId="0" fontId="76" fillId="0" borderId="56" xfId="0" applyFont="1" applyBorder="1" applyAlignment="1">
      <alignment horizontal="left"/>
    </xf>
    <xf numFmtId="0" fontId="76" fillId="0" borderId="62" xfId="0" applyFont="1" applyBorder="1" applyAlignment="1">
      <alignment horizontal="left"/>
    </xf>
    <xf numFmtId="0" fontId="3" fillId="0" borderId="62" xfId="0" applyNumberFormat="1" applyFont="1" applyFill="1" applyBorder="1" applyAlignment="1" applyProtection="1">
      <alignment/>
      <protection/>
    </xf>
    <xf numFmtId="0" fontId="3" fillId="35" borderId="62" xfId="0" applyNumberFormat="1" applyFont="1" applyFill="1" applyBorder="1" applyAlignment="1" applyProtection="1">
      <alignment/>
      <protection locked="0"/>
    </xf>
    <xf numFmtId="0" fontId="3" fillId="0" borderId="41" xfId="0" applyNumberFormat="1" applyFont="1" applyBorder="1" applyAlignment="1">
      <alignment horizontal="center"/>
    </xf>
    <xf numFmtId="0" fontId="76" fillId="0" borderId="62" xfId="0" applyFont="1" applyBorder="1" applyAlignment="1">
      <alignment horizontal="center"/>
    </xf>
    <xf numFmtId="38" fontId="3" fillId="7" borderId="47" xfId="0" applyNumberFormat="1" applyFont="1" applyFill="1" applyBorder="1" applyAlignment="1" applyProtection="1">
      <alignment horizontal="right"/>
      <protection/>
    </xf>
    <xf numFmtId="38" fontId="76" fillId="0" borderId="71" xfId="0" applyNumberFormat="1" applyFont="1" applyBorder="1" applyAlignment="1">
      <alignment/>
    </xf>
    <xf numFmtId="38" fontId="3" fillId="7" borderId="47" xfId="0" applyNumberFormat="1" applyFont="1" applyFill="1" applyBorder="1" applyAlignment="1" applyProtection="1">
      <alignment/>
      <protection/>
    </xf>
    <xf numFmtId="38" fontId="76" fillId="0" borderId="94" xfId="0" applyNumberFormat="1" applyFont="1" applyBorder="1" applyAlignment="1">
      <alignment/>
    </xf>
    <xf numFmtId="3" fontId="3" fillId="35" borderId="91" xfId="0" applyNumberFormat="1" applyFont="1" applyFill="1" applyBorder="1" applyAlignment="1" applyProtection="1">
      <alignment horizontal="right"/>
      <protection locked="0"/>
    </xf>
    <xf numFmtId="38" fontId="11" fillId="7" borderId="95" xfId="0" applyNumberFormat="1" applyFont="1" applyFill="1" applyBorder="1" applyAlignment="1" applyProtection="1">
      <alignment horizontal="right"/>
      <protection/>
    </xf>
    <xf numFmtId="38" fontId="76" fillId="0" borderId="96" xfId="0" applyNumberFormat="1" applyFont="1" applyBorder="1" applyAlignment="1">
      <alignment/>
    </xf>
    <xf numFmtId="0" fontId="6" fillId="0" borderId="22" xfId="0" applyNumberFormat="1" applyFont="1" applyBorder="1" applyAlignment="1">
      <alignment horizontal="center"/>
    </xf>
    <xf numFmtId="0" fontId="72" fillId="0" borderId="29" xfId="0" applyFont="1" applyBorder="1" applyAlignment="1">
      <alignment horizontal="center"/>
    </xf>
    <xf numFmtId="0" fontId="2" fillId="0" borderId="97" xfId="0" applyNumberFormat="1" applyFont="1" applyBorder="1" applyAlignment="1">
      <alignment horizontal="center"/>
    </xf>
    <xf numFmtId="0" fontId="0" fillId="0" borderId="98" xfId="0" applyBorder="1" applyAlignment="1">
      <alignment horizontal="center"/>
    </xf>
    <xf numFmtId="0" fontId="2" fillId="0" borderId="41" xfId="0" applyNumberFormat="1" applyFont="1" applyBorder="1" applyAlignment="1">
      <alignment horizontal="left"/>
    </xf>
    <xf numFmtId="0" fontId="0" fillId="0" borderId="56" xfId="0" applyBorder="1" applyAlignment="1">
      <alignment horizontal="left"/>
    </xf>
    <xf numFmtId="0" fontId="0" fillId="0" borderId="62" xfId="0" applyBorder="1" applyAlignment="1">
      <alignment horizontal="left"/>
    </xf>
    <xf numFmtId="0" fontId="6" fillId="0" borderId="41" xfId="0" applyNumberFormat="1" applyFont="1" applyBorder="1" applyAlignment="1">
      <alignment/>
    </xf>
    <xf numFmtId="0" fontId="72" fillId="0" borderId="56" xfId="0" applyFont="1" applyBorder="1" applyAlignment="1">
      <alignment/>
    </xf>
    <xf numFmtId="0" fontId="72" fillId="0" borderId="62" xfId="0" applyFont="1" applyBorder="1" applyAlignment="1">
      <alignment/>
    </xf>
    <xf numFmtId="0" fontId="11" fillId="0" borderId="61" xfId="0" applyNumberFormat="1" applyFont="1" applyBorder="1" applyAlignment="1">
      <alignment/>
    </xf>
    <xf numFmtId="38" fontId="3" fillId="7" borderId="40" xfId="0" applyNumberFormat="1" applyFont="1" applyFill="1" applyBorder="1" applyAlignment="1">
      <alignment horizontal="right"/>
    </xf>
    <xf numFmtId="38" fontId="76" fillId="0" borderId="64" xfId="0" applyNumberFormat="1" applyFont="1" applyBorder="1" applyAlignment="1">
      <alignment horizontal="right"/>
    </xf>
    <xf numFmtId="0" fontId="2" fillId="0" borderId="99" xfId="0" applyNumberFormat="1" applyFont="1" applyBorder="1" applyAlignment="1">
      <alignment horizontal="left"/>
    </xf>
    <xf numFmtId="0" fontId="0" fillId="0" borderId="15" xfId="0" applyBorder="1" applyAlignment="1">
      <alignment horizontal="left"/>
    </xf>
    <xf numFmtId="0" fontId="0" fillId="0" borderId="25" xfId="0" applyBorder="1" applyAlignment="1">
      <alignment horizontal="left"/>
    </xf>
    <xf numFmtId="0" fontId="2" fillId="0" borderId="24" xfId="0" applyNumberFormat="1" applyFont="1" applyBorder="1" applyAlignment="1">
      <alignment horizontal="center"/>
    </xf>
    <xf numFmtId="0" fontId="0" fillId="0" borderId="70" xfId="0" applyBorder="1" applyAlignment="1">
      <alignment horizontal="center"/>
    </xf>
    <xf numFmtId="0" fontId="6" fillId="0" borderId="61" xfId="0" applyNumberFormat="1" applyFont="1" applyBorder="1" applyAlignment="1">
      <alignment horizontal="center"/>
    </xf>
    <xf numFmtId="0" fontId="72" fillId="0" borderId="69" xfId="0" applyFont="1" applyBorder="1" applyAlignment="1">
      <alignment horizontal="center"/>
    </xf>
    <xf numFmtId="0" fontId="6" fillId="0" borderId="31" xfId="0" applyNumberFormat="1" applyFont="1" applyBorder="1" applyAlignment="1">
      <alignment/>
    </xf>
    <xf numFmtId="0" fontId="72" fillId="0" borderId="23" xfId="0" applyFont="1" applyBorder="1" applyAlignment="1">
      <alignment/>
    </xf>
    <xf numFmtId="0" fontId="72" fillId="0" borderId="29" xfId="0" applyFont="1" applyBorder="1" applyAlignment="1">
      <alignment/>
    </xf>
    <xf numFmtId="0" fontId="11" fillId="0" borderId="10" xfId="0" applyNumberFormat="1" applyFont="1" applyBorder="1" applyAlignment="1">
      <alignment wrapText="1"/>
    </xf>
    <xf numFmtId="0" fontId="0" fillId="0" borderId="10" xfId="0" applyBorder="1" applyAlignment="1">
      <alignment/>
    </xf>
    <xf numFmtId="0" fontId="0" fillId="0" borderId="64" xfId="0" applyBorder="1" applyAlignment="1">
      <alignment horizontal="right"/>
    </xf>
    <xf numFmtId="0" fontId="2" fillId="35" borderId="41" xfId="0" applyNumberFormat="1" applyFont="1" applyFill="1" applyBorder="1" applyAlignment="1" applyProtection="1">
      <alignment/>
      <protection locked="0"/>
    </xf>
    <xf numFmtId="0" fontId="0" fillId="35" borderId="56" xfId="0" applyFill="1" applyBorder="1" applyAlignment="1" applyProtection="1">
      <alignment/>
      <protection locked="0"/>
    </xf>
    <xf numFmtId="0" fontId="0" fillId="35" borderId="62" xfId="0" applyFill="1" applyBorder="1" applyAlignment="1" applyProtection="1">
      <alignment/>
      <protection locked="0"/>
    </xf>
    <xf numFmtId="0" fontId="6" fillId="0" borderId="41" xfId="0" applyNumberFormat="1" applyFont="1" applyBorder="1" applyAlignment="1">
      <alignment horizontal="center"/>
    </xf>
    <xf numFmtId="0" fontId="72" fillId="0" borderId="62" xfId="0" applyFont="1" applyBorder="1" applyAlignment="1">
      <alignment horizontal="center"/>
    </xf>
    <xf numFmtId="0" fontId="6" fillId="0" borderId="41" xfId="0" applyNumberFormat="1" applyFont="1" applyBorder="1" applyAlignment="1">
      <alignment horizontal="left"/>
    </xf>
    <xf numFmtId="0" fontId="72" fillId="0" borderId="56" xfId="0" applyFont="1" applyBorder="1" applyAlignment="1">
      <alignment horizontal="left"/>
    </xf>
    <xf numFmtId="0" fontId="72" fillId="0" borderId="62" xfId="0" applyFont="1" applyBorder="1" applyAlignment="1">
      <alignment horizontal="left"/>
    </xf>
    <xf numFmtId="0" fontId="2" fillId="0" borderId="13" xfId="0" applyNumberFormat="1" applyFont="1" applyBorder="1" applyAlignment="1">
      <alignment horizontal="center"/>
    </xf>
    <xf numFmtId="0" fontId="0" fillId="0" borderId="46" xfId="0" applyBorder="1" applyAlignment="1">
      <alignment horizontal="center"/>
    </xf>
    <xf numFmtId="0" fontId="84" fillId="0" borderId="62" xfId="0" applyFont="1" applyBorder="1" applyAlignment="1">
      <alignment horizontal="center"/>
    </xf>
    <xf numFmtId="0" fontId="6" fillId="0" borderId="18" xfId="0" applyNumberFormat="1" applyFont="1" applyBorder="1" applyAlignment="1">
      <alignment horizontal="left"/>
    </xf>
    <xf numFmtId="0" fontId="84" fillId="0" borderId="16" xfId="0" applyFont="1" applyBorder="1" applyAlignment="1">
      <alignment horizontal="left"/>
    </xf>
    <xf numFmtId="0" fontId="84" fillId="0" borderId="49" xfId="0" applyFont="1" applyBorder="1" applyAlignment="1">
      <alignment horizontal="left"/>
    </xf>
    <xf numFmtId="0" fontId="2" fillId="0" borderId="18" xfId="0" applyNumberFormat="1" applyFont="1" applyBorder="1" applyAlignment="1">
      <alignment/>
    </xf>
    <xf numFmtId="0" fontId="0" fillId="0" borderId="16" xfId="0" applyBorder="1" applyAlignment="1">
      <alignment/>
    </xf>
    <xf numFmtId="0" fontId="0" fillId="0" borderId="46" xfId="0" applyBorder="1" applyAlignment="1">
      <alignment/>
    </xf>
    <xf numFmtId="0" fontId="0" fillId="0" borderId="17" xfId="0" applyBorder="1" applyAlignment="1">
      <alignment/>
    </xf>
    <xf numFmtId="0" fontId="0" fillId="0" borderId="0" xfId="0" applyBorder="1" applyAlignment="1">
      <alignment/>
    </xf>
    <xf numFmtId="0" fontId="0" fillId="0" borderId="100" xfId="0" applyBorder="1" applyAlignment="1">
      <alignment/>
    </xf>
    <xf numFmtId="0" fontId="0" fillId="0" borderId="55" xfId="0" applyBorder="1" applyAlignment="1">
      <alignment/>
    </xf>
    <xf numFmtId="0" fontId="0" fillId="0" borderId="98" xfId="0" applyBorder="1" applyAlignment="1">
      <alignment/>
    </xf>
    <xf numFmtId="38" fontId="3" fillId="7" borderId="75" xfId="0" applyNumberFormat="1" applyFont="1" applyFill="1" applyBorder="1" applyAlignment="1" applyProtection="1">
      <alignment/>
      <protection/>
    </xf>
    <xf numFmtId="38" fontId="76" fillId="0" borderId="77" xfId="0" applyNumberFormat="1" applyFont="1" applyBorder="1" applyAlignment="1">
      <alignment/>
    </xf>
    <xf numFmtId="0" fontId="2" fillId="35" borderId="56" xfId="0" applyNumberFormat="1" applyFont="1" applyFill="1" applyBorder="1" applyAlignment="1" applyProtection="1">
      <alignment/>
      <protection locked="0"/>
    </xf>
    <xf numFmtId="0" fontId="0" fillId="0" borderId="56" xfId="0" applyBorder="1" applyAlignment="1" applyProtection="1">
      <alignment/>
      <protection locked="0"/>
    </xf>
    <xf numFmtId="0" fontId="0" fillId="0" borderId="62" xfId="0" applyBorder="1" applyAlignment="1" applyProtection="1">
      <alignment/>
      <protection locked="0"/>
    </xf>
    <xf numFmtId="0" fontId="16" fillId="35" borderId="56" xfId="0" applyNumberFormat="1" applyFont="1" applyFill="1" applyBorder="1" applyAlignment="1" applyProtection="1">
      <alignment horizontal="left" wrapText="1"/>
      <protection locked="0"/>
    </xf>
    <xf numFmtId="0" fontId="16" fillId="35" borderId="56" xfId="0" applyFont="1" applyFill="1" applyBorder="1" applyAlignment="1" applyProtection="1">
      <alignment horizontal="left" wrapText="1"/>
      <protection locked="0"/>
    </xf>
    <xf numFmtId="0" fontId="16" fillId="35" borderId="62" xfId="0" applyFont="1" applyFill="1" applyBorder="1" applyAlignment="1" applyProtection="1">
      <alignment horizontal="left" wrapText="1"/>
      <protection locked="0"/>
    </xf>
    <xf numFmtId="0" fontId="0" fillId="35" borderId="61" xfId="0" applyFill="1" applyBorder="1" applyAlignment="1" applyProtection="1">
      <alignment horizontal="left"/>
      <protection locked="0"/>
    </xf>
    <xf numFmtId="0" fontId="0" fillId="0" borderId="30" xfId="0" applyBorder="1" applyAlignment="1" applyProtection="1">
      <alignment/>
      <protection locked="0"/>
    </xf>
    <xf numFmtId="0" fontId="76" fillId="35" borderId="61" xfId="0" applyFont="1" applyFill="1" applyBorder="1" applyAlignment="1" applyProtection="1">
      <alignment/>
      <protection locked="0"/>
    </xf>
    <xf numFmtId="0" fontId="3" fillId="35" borderId="61" xfId="0" applyNumberFormat="1" applyFont="1" applyFill="1" applyBorder="1" applyAlignment="1" applyProtection="1">
      <alignment/>
      <protection locked="0"/>
    </xf>
    <xf numFmtId="38" fontId="10" fillId="35" borderId="61" xfId="0" applyNumberFormat="1" applyFont="1" applyFill="1" applyBorder="1" applyAlignment="1" applyProtection="1">
      <alignment/>
      <protection locked="0"/>
    </xf>
    <xf numFmtId="38" fontId="10" fillId="35" borderId="12" xfId="0" applyNumberFormat="1" applyFont="1" applyFill="1" applyBorder="1" applyAlignment="1" applyProtection="1">
      <alignment/>
      <protection locked="0"/>
    </xf>
    <xf numFmtId="49" fontId="3" fillId="35" borderId="61" xfId="0" applyNumberFormat="1" applyFont="1" applyFill="1" applyBorder="1" applyAlignment="1" applyProtection="1">
      <alignment horizontal="right"/>
      <protection locked="0"/>
    </xf>
    <xf numFmtId="49" fontId="0" fillId="0" borderId="12" xfId="0" applyNumberFormat="1" applyBorder="1" applyAlignment="1" applyProtection="1">
      <alignment horizontal="right"/>
      <protection locked="0"/>
    </xf>
    <xf numFmtId="0" fontId="11" fillId="0" borderId="0" xfId="0" applyNumberFormat="1" applyFont="1" applyBorder="1" applyAlignment="1">
      <alignment horizontal="right"/>
    </xf>
    <xf numFmtId="0" fontId="72" fillId="0" borderId="0" xfId="0" applyFont="1" applyBorder="1" applyAlignment="1">
      <alignment/>
    </xf>
    <xf numFmtId="0" fontId="3" fillId="0" borderId="22" xfId="0" applyNumberFormat="1" applyFont="1" applyBorder="1" applyAlignment="1">
      <alignment/>
    </xf>
    <xf numFmtId="0" fontId="0" fillId="0" borderId="72" xfId="0" applyBorder="1" applyAlignment="1">
      <alignment/>
    </xf>
    <xf numFmtId="0" fontId="3" fillId="0" borderId="61" xfId="0" applyNumberFormat="1" applyFont="1" applyBorder="1" applyAlignment="1">
      <alignment/>
    </xf>
    <xf numFmtId="0" fontId="3" fillId="0" borderId="30" xfId="0" applyNumberFormat="1" applyFont="1" applyBorder="1" applyAlignment="1">
      <alignment/>
    </xf>
    <xf numFmtId="0" fontId="3" fillId="0" borderId="12" xfId="0" applyNumberFormat="1" applyFont="1" applyBorder="1" applyAlignment="1">
      <alignment/>
    </xf>
    <xf numFmtId="38" fontId="3" fillId="35" borderId="61" xfId="0" applyNumberFormat="1" applyFont="1" applyFill="1" applyBorder="1" applyAlignment="1" applyProtection="1">
      <alignment/>
      <protection locked="0"/>
    </xf>
    <xf numFmtId="38" fontId="0" fillId="35" borderId="30" xfId="0" applyNumberFormat="1" applyFill="1" applyBorder="1" applyAlignment="1" applyProtection="1">
      <alignment/>
      <protection locked="0"/>
    </xf>
    <xf numFmtId="38" fontId="0" fillId="35" borderId="12" xfId="0" applyNumberFormat="1" applyFill="1" applyBorder="1" applyAlignment="1" applyProtection="1">
      <alignment/>
      <protection locked="0"/>
    </xf>
    <xf numFmtId="38" fontId="61" fillId="35" borderId="83" xfId="0" applyNumberFormat="1" applyFont="1" applyFill="1" applyBorder="1" applyAlignment="1" applyProtection="1">
      <alignment/>
      <protection locked="0"/>
    </xf>
    <xf numFmtId="38" fontId="61" fillId="35" borderId="92" xfId="0" applyNumberFormat="1" applyFont="1" applyFill="1" applyBorder="1" applyAlignment="1" applyProtection="1">
      <alignment/>
      <protection locked="0"/>
    </xf>
    <xf numFmtId="38" fontId="3" fillId="35" borderId="83" xfId="0" applyNumberFormat="1" applyFont="1" applyFill="1" applyBorder="1" applyAlignment="1" applyProtection="1">
      <alignment horizontal="right"/>
      <protection locked="0"/>
    </xf>
    <xf numFmtId="38" fontId="3" fillId="35" borderId="101" xfId="0" applyNumberFormat="1" applyFont="1" applyFill="1" applyBorder="1" applyAlignment="1" applyProtection="1">
      <alignment horizontal="right"/>
      <protection locked="0"/>
    </xf>
    <xf numFmtId="0" fontId="3" fillId="0" borderId="13" xfId="0" applyNumberFormat="1" applyFont="1" applyBorder="1" applyAlignment="1">
      <alignment wrapText="1"/>
    </xf>
    <xf numFmtId="0" fontId="3" fillId="0" borderId="0" xfId="0" applyNumberFormat="1" applyFont="1" applyBorder="1" applyAlignment="1">
      <alignment wrapText="1"/>
    </xf>
    <xf numFmtId="0" fontId="3" fillId="0" borderId="11" xfId="0" applyNumberFormat="1" applyFont="1" applyBorder="1" applyAlignment="1">
      <alignment wrapText="1"/>
    </xf>
    <xf numFmtId="0" fontId="2" fillId="0" borderId="22" xfId="56" applyNumberFormat="1" applyFont="1" applyBorder="1" applyAlignment="1">
      <alignment horizontal="left"/>
      <protection/>
    </xf>
    <xf numFmtId="0" fontId="0" fillId="0" borderId="23" xfId="0" applyBorder="1" applyAlignment="1">
      <alignment/>
    </xf>
    <xf numFmtId="0" fontId="6" fillId="0" borderId="41" xfId="56" applyNumberFormat="1" applyFont="1" applyBorder="1" applyAlignment="1">
      <alignment horizontal="left"/>
      <protection/>
    </xf>
    <xf numFmtId="0" fontId="2" fillId="0" borderId="14" xfId="56" applyNumberFormat="1" applyFont="1" applyBorder="1" applyAlignment="1">
      <alignment horizontal="left"/>
      <protection/>
    </xf>
    <xf numFmtId="0" fontId="85" fillId="0" borderId="19" xfId="0" applyFont="1" applyBorder="1" applyAlignment="1">
      <alignment horizontal="left"/>
    </xf>
    <xf numFmtId="0" fontId="85" fillId="0" borderId="20" xfId="0" applyFont="1" applyBorder="1" applyAlignment="1">
      <alignment horizontal="left"/>
    </xf>
    <xf numFmtId="0" fontId="6" fillId="0" borderId="41" xfId="56" applyNumberFormat="1" applyFont="1" applyBorder="1" applyAlignment="1">
      <alignment/>
      <protection/>
    </xf>
    <xf numFmtId="0" fontId="85" fillId="0" borderId="56" xfId="0" applyFont="1" applyBorder="1" applyAlignment="1">
      <alignment/>
    </xf>
    <xf numFmtId="0" fontId="85" fillId="0" borderId="62" xfId="0" applyFont="1" applyBorder="1" applyAlignment="1">
      <alignment/>
    </xf>
    <xf numFmtId="0" fontId="7" fillId="0" borderId="41" xfId="56" applyNumberFormat="1" applyFont="1" applyBorder="1" applyAlignment="1">
      <alignment horizontal="center"/>
      <protection/>
    </xf>
    <xf numFmtId="0" fontId="85" fillId="0" borderId="62" xfId="0" applyFont="1" applyBorder="1" applyAlignment="1">
      <alignment horizontal="center"/>
    </xf>
    <xf numFmtId="0" fontId="11" fillId="0" borderId="41" xfId="56" applyNumberFormat="1" applyFont="1" applyBorder="1" applyAlignment="1">
      <alignment/>
      <protection/>
    </xf>
    <xf numFmtId="0" fontId="76" fillId="0" borderId="56" xfId="0" applyFont="1" applyBorder="1" applyAlignment="1">
      <alignment/>
    </xf>
    <xf numFmtId="0" fontId="76" fillId="0" borderId="62" xfId="0" applyFont="1" applyBorder="1" applyAlignment="1">
      <alignment/>
    </xf>
    <xf numFmtId="0" fontId="3" fillId="0" borderId="14" xfId="56" applyNumberFormat="1" applyFont="1" applyBorder="1" applyAlignment="1">
      <alignment horizontal="left"/>
      <protection/>
    </xf>
    <xf numFmtId="0" fontId="76" fillId="0" borderId="19" xfId="0" applyFont="1" applyBorder="1" applyAlignment="1">
      <alignment horizontal="left"/>
    </xf>
    <xf numFmtId="0" fontId="76" fillId="0" borderId="20" xfId="0" applyFont="1" applyBorder="1" applyAlignment="1">
      <alignment horizontal="left"/>
    </xf>
    <xf numFmtId="0" fontId="3" fillId="0" borderId="41" xfId="56" applyNumberFormat="1" applyFont="1" applyBorder="1" applyAlignment="1">
      <alignment horizontal="center"/>
      <protection/>
    </xf>
    <xf numFmtId="0" fontId="0" fillId="0" borderId="56" xfId="0" applyBorder="1" applyAlignment="1">
      <alignment/>
    </xf>
    <xf numFmtId="0" fontId="0" fillId="0" borderId="62"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62" xfId="0" applyBorder="1" applyAlignment="1">
      <alignment horizontal="center"/>
    </xf>
    <xf numFmtId="0" fontId="3" fillId="0" borderId="10" xfId="56" applyNumberFormat="1" applyFont="1" applyBorder="1" applyAlignment="1">
      <alignment horizontal="left"/>
      <protection/>
    </xf>
    <xf numFmtId="0" fontId="76" fillId="0" borderId="10" xfId="0" applyFont="1" applyBorder="1" applyAlignment="1">
      <alignment horizontal="left"/>
    </xf>
    <xf numFmtId="0" fontId="11" fillId="0" borderId="61" xfId="56" applyNumberFormat="1" applyFont="1" applyBorder="1" applyAlignment="1">
      <alignment/>
      <protection/>
    </xf>
    <xf numFmtId="0" fontId="76" fillId="0" borderId="30" xfId="0" applyFont="1" applyBorder="1" applyAlignment="1">
      <alignment/>
    </xf>
    <xf numFmtId="0" fontId="76" fillId="0" borderId="12" xfId="0" applyFont="1" applyBorder="1" applyAlignment="1">
      <alignment/>
    </xf>
    <xf numFmtId="0" fontId="6" fillId="0" borderId="18" xfId="56" applyNumberFormat="1" applyFont="1" applyBorder="1" applyAlignment="1">
      <alignment/>
      <protection/>
    </xf>
    <xf numFmtId="0" fontId="0" fillId="0" borderId="49" xfId="0" applyBorder="1" applyAlignment="1">
      <alignment/>
    </xf>
    <xf numFmtId="0" fontId="3" fillId="35" borderId="102" xfId="56" applyNumberFormat="1" applyFont="1" applyFill="1" applyBorder="1" applyAlignment="1" applyProtection="1">
      <alignment/>
      <protection locked="0"/>
    </xf>
    <xf numFmtId="0" fontId="76" fillId="0" borderId="103" xfId="0" applyFont="1" applyBorder="1" applyAlignment="1" applyProtection="1">
      <alignment/>
      <protection locked="0"/>
    </xf>
    <xf numFmtId="0" fontId="3" fillId="0" borderId="44" xfId="56" applyNumberFormat="1" applyFont="1" applyBorder="1" applyAlignment="1">
      <alignment horizontal="left"/>
      <protection/>
    </xf>
    <xf numFmtId="0" fontId="76" fillId="0" borderId="44" xfId="0" applyFont="1" applyBorder="1" applyAlignment="1">
      <alignment/>
    </xf>
    <xf numFmtId="0" fontId="2" fillId="0" borderId="44" xfId="56" applyNumberFormat="1" applyFont="1" applyBorder="1" applyAlignment="1">
      <alignment horizontal="left"/>
      <protection/>
    </xf>
    <xf numFmtId="0" fontId="75" fillId="0" borderId="44" xfId="0" applyFont="1" applyBorder="1" applyAlignment="1">
      <alignment/>
    </xf>
    <xf numFmtId="0" fontId="3" fillId="35" borderId="28" xfId="56" applyNumberFormat="1" applyFont="1" applyFill="1" applyBorder="1" applyAlignment="1" applyProtection="1">
      <alignment/>
      <protection locked="0"/>
    </xf>
    <xf numFmtId="0" fontId="3" fillId="35" borderId="41" xfId="56" applyNumberFormat="1" applyFont="1" applyFill="1" applyBorder="1" applyAlignment="1" applyProtection="1">
      <alignment/>
      <protection locked="0"/>
    </xf>
    <xf numFmtId="0" fontId="4" fillId="0" borderId="13" xfId="56" applyNumberFormat="1" applyFont="1" applyBorder="1" applyAlignment="1">
      <alignment horizontal="center"/>
      <protection/>
    </xf>
    <xf numFmtId="0" fontId="4" fillId="0" borderId="0" xfId="56" applyFont="1" applyBorder="1" applyAlignment="1">
      <alignment horizontal="center"/>
      <protection/>
    </xf>
    <xf numFmtId="0" fontId="2" fillId="35" borderId="61" xfId="56" applyFont="1" applyFill="1" applyBorder="1" applyAlignment="1" applyProtection="1">
      <alignment horizontal="left"/>
      <protection locked="0"/>
    </xf>
    <xf numFmtId="0" fontId="75" fillId="35" borderId="30" xfId="0" applyFont="1" applyFill="1" applyBorder="1" applyAlignment="1" applyProtection="1">
      <alignment/>
      <protection locked="0"/>
    </xf>
    <xf numFmtId="0" fontId="75" fillId="35" borderId="12" xfId="0" applyFont="1" applyFill="1" applyBorder="1" applyAlignment="1" applyProtection="1">
      <alignment/>
      <protection locked="0"/>
    </xf>
    <xf numFmtId="0" fontId="2" fillId="35" borderId="61" xfId="56" applyFont="1" applyFill="1" applyBorder="1" applyAlignment="1" applyProtection="1">
      <alignment/>
      <protection locked="0"/>
    </xf>
    <xf numFmtId="0" fontId="2" fillId="35" borderId="61" xfId="56" applyNumberFormat="1" applyFont="1" applyFill="1" applyBorder="1" applyAlignment="1" applyProtection="1">
      <alignment/>
      <protection locked="0"/>
    </xf>
    <xf numFmtId="0" fontId="4" fillId="0" borderId="104" xfId="56" applyFont="1" applyBorder="1" applyAlignment="1">
      <alignment/>
      <protection/>
    </xf>
    <xf numFmtId="0" fontId="75" fillId="0" borderId="105" xfId="0" applyFont="1" applyBorder="1" applyAlignment="1">
      <alignment/>
    </xf>
    <xf numFmtId="0" fontId="75" fillId="0" borderId="106" xfId="0" applyFont="1" applyBorder="1" applyAlignment="1">
      <alignment/>
    </xf>
    <xf numFmtId="0" fontId="4" fillId="0" borderId="61" xfId="56" applyNumberFormat="1" applyFont="1" applyBorder="1" applyAlignment="1">
      <alignment/>
      <protection/>
    </xf>
    <xf numFmtId="0" fontId="86" fillId="0" borderId="30" xfId="0" applyFont="1" applyBorder="1" applyAlignment="1">
      <alignment/>
    </xf>
    <xf numFmtId="0" fontId="86" fillId="0" borderId="12" xfId="0" applyFont="1" applyBorder="1" applyAlignment="1">
      <alignment/>
    </xf>
    <xf numFmtId="0" fontId="2" fillId="0" borderId="61" xfId="56" applyNumberFormat="1" applyFont="1" applyBorder="1" applyAlignment="1">
      <alignment horizontal="left"/>
      <protection/>
    </xf>
    <xf numFmtId="0" fontId="75" fillId="0" borderId="30" xfId="0" applyFont="1" applyBorder="1" applyAlignment="1">
      <alignment horizontal="left"/>
    </xf>
    <xf numFmtId="0" fontId="75" fillId="0" borderId="12" xfId="0" applyFont="1" applyBorder="1" applyAlignment="1">
      <alignment horizontal="left"/>
    </xf>
    <xf numFmtId="0" fontId="87" fillId="0" borderId="0" xfId="0" applyFont="1" applyAlignment="1">
      <alignment horizontal="center" vertical="top"/>
    </xf>
    <xf numFmtId="0" fontId="0" fillId="0" borderId="0" xfId="0" applyAlignment="1">
      <alignment horizontal="center" vertical="top"/>
    </xf>
    <xf numFmtId="0" fontId="87" fillId="0" borderId="19" xfId="0" applyFont="1" applyBorder="1" applyAlignment="1">
      <alignment horizontal="center" vertical="top"/>
    </xf>
    <xf numFmtId="0" fontId="0" fillId="0" borderId="19" xfId="0" applyBorder="1" applyAlignment="1">
      <alignment horizontal="center" vertical="top"/>
    </xf>
    <xf numFmtId="0" fontId="72" fillId="0" borderId="61" xfId="0" applyFont="1" applyBorder="1" applyAlignment="1">
      <alignment/>
    </xf>
    <xf numFmtId="0" fontId="46" fillId="0" borderId="61" xfId="56" applyNumberFormat="1" applyFont="1" applyBorder="1" applyAlignment="1">
      <alignment horizontal="left"/>
      <protection/>
    </xf>
    <xf numFmtId="0" fontId="0" fillId="0" borderId="30" xfId="0" applyFont="1" applyBorder="1" applyAlignment="1">
      <alignment horizontal="left"/>
    </xf>
    <xf numFmtId="0" fontId="0" fillId="0" borderId="12" xfId="0" applyFont="1" applyBorder="1" applyAlignment="1">
      <alignment horizontal="left"/>
    </xf>
    <xf numFmtId="0" fontId="0" fillId="0" borderId="61" xfId="0" applyBorder="1" applyAlignment="1">
      <alignment horizontal="left"/>
    </xf>
    <xf numFmtId="0" fontId="0" fillId="0" borderId="30" xfId="0" applyBorder="1" applyAlignment="1">
      <alignment horizontal="left"/>
    </xf>
    <xf numFmtId="0" fontId="0" fillId="0" borderId="12" xfId="0" applyBorder="1" applyAlignment="1">
      <alignment horizontal="left"/>
    </xf>
    <xf numFmtId="0" fontId="0" fillId="0" borderId="30" xfId="0" applyBorder="1" applyAlignment="1">
      <alignment horizontal="left" vertical="center"/>
    </xf>
    <xf numFmtId="0" fontId="0" fillId="0" borderId="30" xfId="0" applyBorder="1" applyAlignment="1">
      <alignment horizontal="left" vertical="center" wrapText="1"/>
    </xf>
    <xf numFmtId="0" fontId="0" fillId="0" borderId="30" xfId="0" applyBorder="1" applyAlignment="1">
      <alignment wrapText="1"/>
    </xf>
    <xf numFmtId="0" fontId="0" fillId="0" borderId="15" xfId="0" applyBorder="1" applyAlignment="1">
      <alignment horizontal="left" vertical="center" wrapText="1"/>
    </xf>
    <xf numFmtId="0" fontId="0" fillId="0" borderId="15" xfId="0" applyBorder="1" applyAlignment="1">
      <alignment wrapText="1"/>
    </xf>
    <xf numFmtId="0" fontId="0" fillId="0" borderId="25" xfId="0" applyBorder="1" applyAlignment="1">
      <alignment/>
    </xf>
    <xf numFmtId="0" fontId="0" fillId="0" borderId="19" xfId="0"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2412">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0"/>
  <sheetViews>
    <sheetView tabSelected="1" zoomScalePageLayoutView="0" workbookViewId="0" topLeftCell="A1">
      <selection activeCell="C8" sqref="C8:K8"/>
    </sheetView>
  </sheetViews>
  <sheetFormatPr defaultColWidth="9.140625" defaultRowHeight="15"/>
  <cols>
    <col min="1" max="1" width="10.00390625" style="0" customWidth="1"/>
    <col min="2" max="2" width="8.421875" style="0" customWidth="1"/>
    <col min="3" max="3" width="9.00390625" style="0" customWidth="1"/>
    <col min="4" max="4" width="9.8515625" style="0" customWidth="1"/>
    <col min="5" max="6" width="10.00390625" style="0" customWidth="1"/>
    <col min="7" max="7" width="8.28125" style="0" customWidth="1"/>
    <col min="8" max="8" width="2.7109375" style="0" customWidth="1"/>
    <col min="9" max="9" width="9.140625" style="0" customWidth="1"/>
    <col min="10" max="10" width="6.00390625" style="0" customWidth="1"/>
    <col min="11" max="11" width="10.57421875" style="0" customWidth="1"/>
  </cols>
  <sheetData>
    <row r="1" spans="1:11" ht="12" customHeight="1">
      <c r="A1" s="589"/>
      <c r="B1" s="589"/>
      <c r="C1" s="589"/>
      <c r="D1" s="589"/>
      <c r="E1" s="592" t="s">
        <v>413</v>
      </c>
      <c r="F1" s="593"/>
      <c r="G1" s="593"/>
      <c r="H1" s="593"/>
      <c r="I1" s="593"/>
      <c r="J1" s="593"/>
      <c r="K1" s="593"/>
    </row>
    <row r="2" spans="1:11" ht="12" customHeight="1">
      <c r="A2" s="589"/>
      <c r="B2" s="589"/>
      <c r="C2" s="589"/>
      <c r="D2" s="589"/>
      <c r="E2" s="592" t="s">
        <v>412</v>
      </c>
      <c r="F2" s="593"/>
      <c r="G2" s="593"/>
      <c r="H2" s="593"/>
      <c r="I2" s="593"/>
      <c r="J2" s="593"/>
      <c r="K2" s="593"/>
    </row>
    <row r="3" spans="1:11" ht="13.5" customHeight="1">
      <c r="A3" s="589"/>
      <c r="B3" s="589"/>
      <c r="C3" s="589"/>
      <c r="D3" s="589"/>
      <c r="E3" s="594" t="s">
        <v>0</v>
      </c>
      <c r="F3" s="595"/>
      <c r="G3" s="595"/>
      <c r="H3" s="595"/>
      <c r="I3" s="595"/>
      <c r="J3" s="595"/>
      <c r="K3" s="595"/>
    </row>
    <row r="4" spans="1:11" ht="12" customHeight="1">
      <c r="A4" s="590"/>
      <c r="B4" s="590"/>
      <c r="C4" s="590"/>
      <c r="D4" s="590"/>
      <c r="E4" s="590"/>
      <c r="F4" s="590"/>
      <c r="G4" s="590"/>
      <c r="H4" s="596" t="s">
        <v>1</v>
      </c>
      <c r="I4" s="597"/>
      <c r="J4" s="597"/>
      <c r="K4" s="597"/>
    </row>
    <row r="5" spans="1:11" ht="12" customHeight="1">
      <c r="A5" s="591"/>
      <c r="B5" s="590"/>
      <c r="C5" s="590"/>
      <c r="D5" s="590"/>
      <c r="E5" s="590"/>
      <c r="F5" s="590"/>
      <c r="G5" s="590"/>
      <c r="H5" s="596" t="s">
        <v>2</v>
      </c>
      <c r="I5" s="597"/>
      <c r="J5" s="597"/>
      <c r="K5" s="597"/>
    </row>
    <row r="6" spans="1:11" ht="12" customHeight="1">
      <c r="A6" s="549" t="s">
        <v>587</v>
      </c>
      <c r="B6" s="549"/>
      <c r="C6" s="342"/>
      <c r="D6" s="342"/>
      <c r="E6" s="342"/>
      <c r="F6" s="342"/>
      <c r="G6" s="342"/>
      <c r="H6" s="571" t="s">
        <v>3</v>
      </c>
      <c r="I6" s="572"/>
      <c r="J6" s="572"/>
      <c r="K6" s="572"/>
    </row>
    <row r="7" spans="1:11" ht="10.5" customHeight="1">
      <c r="A7" s="576" t="s">
        <v>4</v>
      </c>
      <c r="B7" s="577"/>
      <c r="C7" s="577"/>
      <c r="D7" s="577"/>
      <c r="E7" s="410">
        <v>2013</v>
      </c>
      <c r="F7" s="579" t="s">
        <v>5</v>
      </c>
      <c r="G7" s="558"/>
      <c r="H7" s="558"/>
      <c r="I7" s="558"/>
      <c r="J7" s="558"/>
      <c r="K7" s="559"/>
    </row>
    <row r="8" spans="1:11" ht="15" customHeight="1">
      <c r="A8" s="560" t="s">
        <v>25</v>
      </c>
      <c r="B8" s="578"/>
      <c r="C8" s="573"/>
      <c r="D8" s="574"/>
      <c r="E8" s="574"/>
      <c r="F8" s="574"/>
      <c r="G8" s="574"/>
      <c r="H8" s="574"/>
      <c r="I8" s="574"/>
      <c r="J8" s="574"/>
      <c r="K8" s="575"/>
    </row>
    <row r="9" spans="1:11" ht="15" customHeight="1">
      <c r="A9" s="560" t="s">
        <v>29</v>
      </c>
      <c r="B9" s="561"/>
      <c r="C9" s="389" t="s">
        <v>345</v>
      </c>
      <c r="D9" s="11" t="s">
        <v>30</v>
      </c>
      <c r="E9" s="391"/>
      <c r="F9" s="11" t="s">
        <v>563</v>
      </c>
      <c r="H9" s="583"/>
      <c r="I9" s="584"/>
      <c r="J9" s="584"/>
      <c r="K9" s="585"/>
    </row>
    <row r="10" spans="1:11" ht="15" customHeight="1">
      <c r="A10" s="626" t="s">
        <v>347</v>
      </c>
      <c r="B10" s="4" t="s">
        <v>26</v>
      </c>
      <c r="C10" s="580"/>
      <c r="D10" s="581"/>
      <c r="E10" s="581"/>
      <c r="F10" s="581"/>
      <c r="G10" s="581"/>
      <c r="H10" s="581"/>
      <c r="I10" s="581"/>
      <c r="J10" s="581"/>
      <c r="K10" s="582"/>
    </row>
    <row r="11" spans="1:11" ht="15" customHeight="1">
      <c r="A11" s="599"/>
      <c r="B11" s="6" t="s">
        <v>27</v>
      </c>
      <c r="C11" s="583"/>
      <c r="D11" s="601"/>
      <c r="E11" s="601"/>
      <c r="F11" s="601"/>
      <c r="G11" s="601"/>
      <c r="H11" s="601"/>
      <c r="I11" s="601"/>
      <c r="J11" s="581"/>
      <c r="K11" s="582"/>
    </row>
    <row r="12" spans="1:11" ht="15" customHeight="1">
      <c r="A12" s="627"/>
      <c r="B12" s="249" t="s">
        <v>223</v>
      </c>
      <c r="C12" s="392" t="s">
        <v>20</v>
      </c>
      <c r="D12" s="250" t="s">
        <v>346</v>
      </c>
      <c r="E12" s="393"/>
      <c r="F12" s="586" t="s">
        <v>562</v>
      </c>
      <c r="G12" s="587"/>
      <c r="H12" s="587"/>
      <c r="I12" s="587"/>
      <c r="J12" s="587"/>
      <c r="K12" s="588"/>
    </row>
    <row r="13" spans="1:11" ht="10.5" customHeight="1">
      <c r="A13" s="557" t="s">
        <v>28</v>
      </c>
      <c r="B13" s="558"/>
      <c r="C13" s="558"/>
      <c r="D13" s="558"/>
      <c r="E13" s="558"/>
      <c r="F13" s="558"/>
      <c r="G13" s="558"/>
      <c r="H13" s="558"/>
      <c r="I13" s="558"/>
      <c r="J13" s="558"/>
      <c r="K13" s="559"/>
    </row>
    <row r="14" spans="1:11" ht="15" customHeight="1">
      <c r="A14" s="560" t="s">
        <v>6</v>
      </c>
      <c r="B14" s="561"/>
      <c r="C14" s="560" t="s">
        <v>7</v>
      </c>
      <c r="D14" s="561"/>
      <c r="E14" s="624" t="s">
        <v>8</v>
      </c>
      <c r="F14" s="325"/>
      <c r="G14" s="3" t="s">
        <v>22</v>
      </c>
      <c r="H14" s="223" t="s">
        <v>332</v>
      </c>
      <c r="I14" s="325"/>
      <c r="J14" s="562" t="s">
        <v>23</v>
      </c>
      <c r="K14" s="563"/>
    </row>
    <row r="15" spans="1:11" ht="14.25">
      <c r="A15" s="628"/>
      <c r="B15" s="629"/>
      <c r="C15" s="628"/>
      <c r="D15" s="630"/>
      <c r="E15" s="625"/>
      <c r="F15" s="325"/>
      <c r="G15" s="2" t="s">
        <v>21</v>
      </c>
      <c r="H15" s="223" t="s">
        <v>331</v>
      </c>
      <c r="I15" s="325"/>
      <c r="J15" s="562" t="s">
        <v>24</v>
      </c>
      <c r="K15" s="561"/>
    </row>
    <row r="16" spans="1:11" ht="15" customHeight="1">
      <c r="A16" s="598" t="s">
        <v>9</v>
      </c>
      <c r="B16" s="4" t="s">
        <v>26</v>
      </c>
      <c r="C16" s="580"/>
      <c r="D16" s="581"/>
      <c r="E16" s="581"/>
      <c r="F16" s="581"/>
      <c r="G16" s="581"/>
      <c r="H16" s="581"/>
      <c r="I16" s="581"/>
      <c r="J16" s="581"/>
      <c r="K16" s="582"/>
    </row>
    <row r="17" spans="1:11" ht="15" customHeight="1">
      <c r="A17" s="599"/>
      <c r="B17" s="6" t="s">
        <v>27</v>
      </c>
      <c r="C17" s="583"/>
      <c r="D17" s="601"/>
      <c r="E17" s="601"/>
      <c r="F17" s="601"/>
      <c r="G17" s="601"/>
      <c r="H17" s="601"/>
      <c r="I17" s="601"/>
      <c r="J17" s="581"/>
      <c r="K17" s="582"/>
    </row>
    <row r="18" spans="1:11" ht="15" customHeight="1">
      <c r="A18" s="600"/>
      <c r="B18" s="251" t="s">
        <v>223</v>
      </c>
      <c r="C18" s="394" t="s">
        <v>20</v>
      </c>
      <c r="D18" s="305" t="s">
        <v>346</v>
      </c>
      <c r="E18" s="395"/>
      <c r="F18" s="586" t="s">
        <v>562</v>
      </c>
      <c r="G18" s="587"/>
      <c r="H18" s="587"/>
      <c r="I18" s="587"/>
      <c r="J18" s="587"/>
      <c r="K18" s="588"/>
    </row>
    <row r="19" spans="1:11" ht="14.25">
      <c r="A19" s="598" t="s">
        <v>10</v>
      </c>
      <c r="B19" s="306" t="s">
        <v>409</v>
      </c>
      <c r="C19" s="583"/>
      <c r="D19" s="601"/>
      <c r="E19" s="601"/>
      <c r="F19" s="601"/>
      <c r="G19" s="601"/>
      <c r="H19" s="601"/>
      <c r="I19" s="601"/>
      <c r="J19" s="601"/>
      <c r="K19" s="606"/>
    </row>
    <row r="20" spans="1:11" ht="14.25">
      <c r="A20" s="599"/>
      <c r="B20" s="307" t="s">
        <v>410</v>
      </c>
      <c r="C20" s="583"/>
      <c r="D20" s="581"/>
      <c r="E20" s="581"/>
      <c r="F20" s="582"/>
      <c r="G20" s="308" t="s">
        <v>411</v>
      </c>
      <c r="H20" s="583"/>
      <c r="I20" s="581"/>
      <c r="J20" s="581"/>
      <c r="K20" s="582"/>
    </row>
    <row r="21" spans="1:11" ht="15" customHeight="1">
      <c r="A21" s="604" t="s">
        <v>11</v>
      </c>
      <c r="B21" s="605"/>
      <c r="C21" s="602"/>
      <c r="D21" s="603"/>
      <c r="E21" s="311" t="s">
        <v>528</v>
      </c>
      <c r="F21" s="583"/>
      <c r="G21" s="584"/>
      <c r="H21" s="584"/>
      <c r="I21" s="584"/>
      <c r="J21" s="584"/>
      <c r="K21" s="585"/>
    </row>
    <row r="22" spans="1:11" ht="10.5" customHeight="1">
      <c r="A22" s="607" t="s">
        <v>348</v>
      </c>
      <c r="B22" s="608"/>
      <c r="C22" s="608"/>
      <c r="D22" s="608"/>
      <c r="E22" s="608"/>
      <c r="F22" s="608"/>
      <c r="G22" s="608"/>
      <c r="H22" s="608"/>
      <c r="I22" s="608"/>
      <c r="J22" s="608"/>
      <c r="K22" s="608"/>
    </row>
    <row r="23" spans="1:11" ht="10.5" customHeight="1">
      <c r="A23" s="565" t="s">
        <v>12</v>
      </c>
      <c r="B23" s="566"/>
      <c r="C23" s="566"/>
      <c r="D23" s="566"/>
      <c r="E23" s="567"/>
      <c r="F23" s="565" t="s">
        <v>13</v>
      </c>
      <c r="G23" s="566"/>
      <c r="H23" s="566"/>
      <c r="I23" s="566"/>
      <c r="J23" s="566"/>
      <c r="K23" s="567"/>
    </row>
    <row r="24" spans="1:11" ht="12" customHeight="1">
      <c r="A24" s="306" t="s">
        <v>409</v>
      </c>
      <c r="B24" s="564"/>
      <c r="C24" s="554"/>
      <c r="D24" s="554"/>
      <c r="E24" s="555"/>
      <c r="F24" s="306" t="s">
        <v>409</v>
      </c>
      <c r="G24" s="553"/>
      <c r="H24" s="554"/>
      <c r="I24" s="554"/>
      <c r="J24" s="554"/>
      <c r="K24" s="556"/>
    </row>
    <row r="25" spans="1:11" ht="12" customHeight="1">
      <c r="A25" s="307" t="s">
        <v>410</v>
      </c>
      <c r="B25" s="553"/>
      <c r="C25" s="554"/>
      <c r="D25" s="554"/>
      <c r="E25" s="555"/>
      <c r="F25" s="307" t="s">
        <v>410</v>
      </c>
      <c r="G25" s="553"/>
      <c r="H25" s="554"/>
      <c r="I25" s="554"/>
      <c r="J25" s="554"/>
      <c r="K25" s="556"/>
    </row>
    <row r="26" spans="1:11" ht="12" customHeight="1">
      <c r="A26" s="308" t="s">
        <v>411</v>
      </c>
      <c r="B26" s="553"/>
      <c r="C26" s="554"/>
      <c r="D26" s="554"/>
      <c r="E26" s="555"/>
      <c r="F26" s="310" t="s">
        <v>411</v>
      </c>
      <c r="G26" s="553"/>
      <c r="H26" s="554"/>
      <c r="I26" s="554"/>
      <c r="J26" s="554"/>
      <c r="K26" s="556"/>
    </row>
    <row r="27" spans="1:11" ht="10.5" customHeight="1">
      <c r="A27" s="565" t="s">
        <v>14</v>
      </c>
      <c r="B27" s="566"/>
      <c r="C27" s="566"/>
      <c r="D27" s="566"/>
      <c r="E27" s="567"/>
      <c r="F27" s="568" t="s">
        <v>13</v>
      </c>
      <c r="G27" s="569"/>
      <c r="H27" s="569"/>
      <c r="I27" s="569"/>
      <c r="J27" s="569"/>
      <c r="K27" s="570"/>
    </row>
    <row r="28" spans="1:11" ht="12" customHeight="1">
      <c r="A28" s="306" t="s">
        <v>409</v>
      </c>
      <c r="B28" s="553"/>
      <c r="C28" s="554"/>
      <c r="D28" s="554"/>
      <c r="E28" s="555"/>
      <c r="F28" s="306" t="s">
        <v>409</v>
      </c>
      <c r="G28" s="553"/>
      <c r="H28" s="554"/>
      <c r="I28" s="554"/>
      <c r="J28" s="554"/>
      <c r="K28" s="556"/>
    </row>
    <row r="29" spans="1:11" ht="12" customHeight="1">
      <c r="A29" s="307" t="s">
        <v>410</v>
      </c>
      <c r="B29" s="553"/>
      <c r="C29" s="554"/>
      <c r="D29" s="554"/>
      <c r="E29" s="555"/>
      <c r="F29" s="307" t="s">
        <v>410</v>
      </c>
      <c r="G29" s="564"/>
      <c r="H29" s="554"/>
      <c r="I29" s="554"/>
      <c r="J29" s="554"/>
      <c r="K29" s="556"/>
    </row>
    <row r="30" spans="1:11" ht="12" customHeight="1">
      <c r="A30" s="308" t="s">
        <v>411</v>
      </c>
      <c r="B30" s="553"/>
      <c r="C30" s="554"/>
      <c r="D30" s="554"/>
      <c r="E30" s="555"/>
      <c r="F30" s="310" t="s">
        <v>411</v>
      </c>
      <c r="G30" s="553"/>
      <c r="H30" s="554"/>
      <c r="I30" s="554"/>
      <c r="J30" s="554"/>
      <c r="K30" s="556"/>
    </row>
    <row r="31" spans="1:11" ht="10.5" customHeight="1">
      <c r="A31" s="565" t="s">
        <v>15</v>
      </c>
      <c r="B31" s="566"/>
      <c r="C31" s="566"/>
      <c r="D31" s="566"/>
      <c r="E31" s="567"/>
      <c r="F31" s="568" t="s">
        <v>13</v>
      </c>
      <c r="G31" s="569"/>
      <c r="H31" s="569"/>
      <c r="I31" s="569"/>
      <c r="J31" s="569"/>
      <c r="K31" s="570"/>
    </row>
    <row r="32" spans="1:11" ht="12" customHeight="1">
      <c r="A32" s="306" t="s">
        <v>409</v>
      </c>
      <c r="B32" s="553"/>
      <c r="C32" s="554"/>
      <c r="D32" s="554"/>
      <c r="E32" s="555"/>
      <c r="F32" s="306" t="s">
        <v>409</v>
      </c>
      <c r="G32" s="553"/>
      <c r="H32" s="554"/>
      <c r="I32" s="554"/>
      <c r="J32" s="554"/>
      <c r="K32" s="556"/>
    </row>
    <row r="33" spans="1:11" ht="12" customHeight="1">
      <c r="A33" s="307" t="s">
        <v>410</v>
      </c>
      <c r="B33" s="553"/>
      <c r="C33" s="554"/>
      <c r="D33" s="554"/>
      <c r="E33" s="555"/>
      <c r="F33" s="307" t="s">
        <v>410</v>
      </c>
      <c r="G33" s="553"/>
      <c r="H33" s="554"/>
      <c r="I33" s="554"/>
      <c r="J33" s="554"/>
      <c r="K33" s="556"/>
    </row>
    <row r="34" spans="1:11" ht="12" customHeight="1">
      <c r="A34" s="308" t="s">
        <v>411</v>
      </c>
      <c r="B34" s="553"/>
      <c r="C34" s="554"/>
      <c r="D34" s="554"/>
      <c r="E34" s="555"/>
      <c r="F34" s="310" t="s">
        <v>411</v>
      </c>
      <c r="G34" s="553"/>
      <c r="H34" s="554"/>
      <c r="I34" s="554"/>
      <c r="J34" s="554"/>
      <c r="K34" s="556"/>
    </row>
    <row r="35" spans="1:11" ht="10.5" customHeight="1">
      <c r="A35" s="607" t="s">
        <v>16</v>
      </c>
      <c r="B35" s="608"/>
      <c r="C35" s="608"/>
      <c r="D35" s="608"/>
      <c r="E35" s="608"/>
      <c r="F35" s="608"/>
      <c r="G35" s="608"/>
      <c r="H35" s="608"/>
      <c r="I35" s="608"/>
      <c r="J35" s="608"/>
      <c r="K35" s="608"/>
    </row>
    <row r="36" spans="1:11" ht="12" customHeight="1">
      <c r="A36" s="306" t="s">
        <v>409</v>
      </c>
      <c r="B36" s="564"/>
      <c r="C36" s="554"/>
      <c r="D36" s="554"/>
      <c r="E36" s="555"/>
      <c r="F36" s="306" t="s">
        <v>409</v>
      </c>
      <c r="G36" s="553"/>
      <c r="H36" s="554"/>
      <c r="I36" s="554"/>
      <c r="J36" s="554"/>
      <c r="K36" s="556"/>
    </row>
    <row r="37" spans="1:11" ht="12" customHeight="1">
      <c r="A37" s="307" t="s">
        <v>410</v>
      </c>
      <c r="B37" s="553"/>
      <c r="C37" s="554"/>
      <c r="D37" s="554"/>
      <c r="E37" s="555"/>
      <c r="F37" s="307" t="s">
        <v>410</v>
      </c>
      <c r="G37" s="553"/>
      <c r="H37" s="554"/>
      <c r="I37" s="554"/>
      <c r="J37" s="554"/>
      <c r="K37" s="556"/>
    </row>
    <row r="38" spans="1:11" ht="12" customHeight="1">
      <c r="A38" s="308" t="s">
        <v>411</v>
      </c>
      <c r="B38" s="553"/>
      <c r="C38" s="554"/>
      <c r="D38" s="554"/>
      <c r="E38" s="555"/>
      <c r="F38" s="310" t="s">
        <v>411</v>
      </c>
      <c r="G38" s="553"/>
      <c r="H38" s="554"/>
      <c r="I38" s="554"/>
      <c r="J38" s="554"/>
      <c r="K38" s="556"/>
    </row>
    <row r="39" spans="1:11" ht="0.75" customHeight="1">
      <c r="A39" s="550"/>
      <c r="B39" s="551"/>
      <c r="C39" s="551"/>
      <c r="D39" s="551"/>
      <c r="E39" s="551"/>
      <c r="F39" s="551"/>
      <c r="G39" s="551"/>
      <c r="H39" s="551"/>
      <c r="I39" s="551"/>
      <c r="J39" s="551"/>
      <c r="K39" s="552"/>
    </row>
    <row r="40" spans="1:11" ht="12" customHeight="1">
      <c r="A40" s="306" t="s">
        <v>409</v>
      </c>
      <c r="B40" s="564"/>
      <c r="C40" s="554"/>
      <c r="D40" s="554"/>
      <c r="E40" s="555"/>
      <c r="F40" s="306" t="s">
        <v>409</v>
      </c>
      <c r="G40" s="553"/>
      <c r="H40" s="554"/>
      <c r="I40" s="554"/>
      <c r="J40" s="554"/>
      <c r="K40" s="556"/>
    </row>
    <row r="41" spans="1:11" ht="12" customHeight="1">
      <c r="A41" s="307" t="s">
        <v>410</v>
      </c>
      <c r="B41" s="553"/>
      <c r="C41" s="554"/>
      <c r="D41" s="554"/>
      <c r="E41" s="555"/>
      <c r="F41" s="307" t="s">
        <v>410</v>
      </c>
      <c r="G41" s="553"/>
      <c r="H41" s="554"/>
      <c r="I41" s="554"/>
      <c r="J41" s="554"/>
      <c r="K41" s="556"/>
    </row>
    <row r="42" spans="1:11" ht="12" customHeight="1">
      <c r="A42" s="308" t="s">
        <v>411</v>
      </c>
      <c r="B42" s="553"/>
      <c r="C42" s="554"/>
      <c r="D42" s="554"/>
      <c r="E42" s="555"/>
      <c r="F42" s="310" t="s">
        <v>411</v>
      </c>
      <c r="G42" s="553"/>
      <c r="H42" s="554"/>
      <c r="I42" s="554"/>
      <c r="J42" s="554"/>
      <c r="K42" s="556"/>
    </row>
    <row r="43" spans="1:11" ht="0.75" customHeight="1">
      <c r="A43" s="550"/>
      <c r="B43" s="551"/>
      <c r="C43" s="551"/>
      <c r="D43" s="551"/>
      <c r="E43" s="551"/>
      <c r="F43" s="551"/>
      <c r="G43" s="551"/>
      <c r="H43" s="551"/>
      <c r="I43" s="551"/>
      <c r="J43" s="551"/>
      <c r="K43" s="552"/>
    </row>
    <row r="44" spans="1:11" ht="12" customHeight="1">
      <c r="A44" s="306" t="s">
        <v>409</v>
      </c>
      <c r="B44" s="564"/>
      <c r="C44" s="554"/>
      <c r="D44" s="554"/>
      <c r="E44" s="555"/>
      <c r="F44" s="306" t="s">
        <v>409</v>
      </c>
      <c r="G44" s="553"/>
      <c r="H44" s="554"/>
      <c r="I44" s="554"/>
      <c r="J44" s="554"/>
      <c r="K44" s="556"/>
    </row>
    <row r="45" spans="1:11" ht="12" customHeight="1">
      <c r="A45" s="307" t="s">
        <v>410</v>
      </c>
      <c r="B45" s="553"/>
      <c r="C45" s="554"/>
      <c r="D45" s="554"/>
      <c r="E45" s="555"/>
      <c r="F45" s="307" t="s">
        <v>410</v>
      </c>
      <c r="G45" s="553"/>
      <c r="H45" s="554"/>
      <c r="I45" s="554"/>
      <c r="J45" s="554"/>
      <c r="K45" s="556"/>
    </row>
    <row r="46" spans="1:11" ht="12" customHeight="1">
      <c r="A46" s="308" t="s">
        <v>411</v>
      </c>
      <c r="B46" s="553"/>
      <c r="C46" s="554"/>
      <c r="D46" s="554"/>
      <c r="E46" s="555"/>
      <c r="F46" s="310" t="s">
        <v>411</v>
      </c>
      <c r="G46" s="553"/>
      <c r="H46" s="554"/>
      <c r="I46" s="554"/>
      <c r="J46" s="554"/>
      <c r="K46" s="556"/>
    </row>
    <row r="47" spans="1:11" ht="0.75" customHeight="1">
      <c r="A47" s="550"/>
      <c r="B47" s="551"/>
      <c r="C47" s="551"/>
      <c r="D47" s="551"/>
      <c r="E47" s="551"/>
      <c r="F47" s="551"/>
      <c r="G47" s="551"/>
      <c r="H47" s="551"/>
      <c r="I47" s="551"/>
      <c r="J47" s="551"/>
      <c r="K47" s="552"/>
    </row>
    <row r="48" spans="1:11" ht="12" customHeight="1">
      <c r="A48" s="306" t="s">
        <v>409</v>
      </c>
      <c r="B48" s="564"/>
      <c r="C48" s="554"/>
      <c r="D48" s="554"/>
      <c r="E48" s="555"/>
      <c r="F48" s="306" t="s">
        <v>409</v>
      </c>
      <c r="G48" s="553"/>
      <c r="H48" s="554"/>
      <c r="I48" s="554"/>
      <c r="J48" s="554"/>
      <c r="K48" s="556"/>
    </row>
    <row r="49" spans="1:11" ht="12" customHeight="1">
      <c r="A49" s="307" t="s">
        <v>410</v>
      </c>
      <c r="B49" s="553"/>
      <c r="C49" s="554"/>
      <c r="D49" s="554"/>
      <c r="E49" s="555"/>
      <c r="F49" s="307" t="s">
        <v>410</v>
      </c>
      <c r="G49" s="553"/>
      <c r="H49" s="554"/>
      <c r="I49" s="554"/>
      <c r="J49" s="554"/>
      <c r="K49" s="556"/>
    </row>
    <row r="50" spans="1:11" ht="12" customHeight="1">
      <c r="A50" s="308" t="s">
        <v>411</v>
      </c>
      <c r="B50" s="553"/>
      <c r="C50" s="554"/>
      <c r="D50" s="554"/>
      <c r="E50" s="555"/>
      <c r="F50" s="310" t="s">
        <v>411</v>
      </c>
      <c r="G50" s="553"/>
      <c r="H50" s="554"/>
      <c r="I50" s="554"/>
      <c r="J50" s="554"/>
      <c r="K50" s="556"/>
    </row>
    <row r="51" spans="1:11" ht="0.75" customHeight="1">
      <c r="A51" s="550"/>
      <c r="B51" s="551"/>
      <c r="C51" s="551"/>
      <c r="D51" s="551"/>
      <c r="E51" s="551"/>
      <c r="F51" s="551"/>
      <c r="G51" s="551"/>
      <c r="H51" s="551"/>
      <c r="I51" s="551"/>
      <c r="J51" s="551"/>
      <c r="K51" s="552"/>
    </row>
    <row r="52" spans="1:11" ht="12" customHeight="1">
      <c r="A52" s="306" t="s">
        <v>409</v>
      </c>
      <c r="B52" s="564"/>
      <c r="C52" s="554"/>
      <c r="D52" s="554"/>
      <c r="E52" s="555"/>
      <c r="F52" s="306" t="s">
        <v>409</v>
      </c>
      <c r="G52" s="553"/>
      <c r="H52" s="554"/>
      <c r="I52" s="554"/>
      <c r="J52" s="554"/>
      <c r="K52" s="556"/>
    </row>
    <row r="53" spans="1:11" ht="12" customHeight="1">
      <c r="A53" s="307" t="s">
        <v>410</v>
      </c>
      <c r="B53" s="553"/>
      <c r="C53" s="554"/>
      <c r="D53" s="554"/>
      <c r="E53" s="555"/>
      <c r="F53" s="307" t="s">
        <v>410</v>
      </c>
      <c r="G53" s="553"/>
      <c r="H53" s="554"/>
      <c r="I53" s="554"/>
      <c r="J53" s="554"/>
      <c r="K53" s="556"/>
    </row>
    <row r="54" spans="1:11" ht="12" customHeight="1">
      <c r="A54" s="308" t="s">
        <v>411</v>
      </c>
      <c r="B54" s="553"/>
      <c r="C54" s="554"/>
      <c r="D54" s="554"/>
      <c r="E54" s="555"/>
      <c r="F54" s="310" t="s">
        <v>411</v>
      </c>
      <c r="G54" s="553"/>
      <c r="H54" s="554"/>
      <c r="I54" s="554"/>
      <c r="J54" s="554"/>
      <c r="K54" s="556"/>
    </row>
    <row r="55" spans="1:11" ht="10.5" customHeight="1">
      <c r="A55" s="609" t="s">
        <v>575</v>
      </c>
      <c r="B55" s="610"/>
      <c r="C55" s="610"/>
      <c r="D55" s="610"/>
      <c r="E55" s="610"/>
      <c r="F55" s="610"/>
      <c r="G55" s="610"/>
      <c r="H55" s="610"/>
      <c r="I55" s="610"/>
      <c r="J55" s="610"/>
      <c r="K55" s="611"/>
    </row>
    <row r="56" spans="1:11" ht="10.5" customHeight="1">
      <c r="A56" s="579" t="s">
        <v>17</v>
      </c>
      <c r="B56" s="558"/>
      <c r="C56" s="558"/>
      <c r="D56" s="558"/>
      <c r="E56" s="620"/>
      <c r="F56" s="619" t="s">
        <v>18</v>
      </c>
      <c r="G56" s="558"/>
      <c r="H56" s="558"/>
      <c r="I56" s="558"/>
      <c r="J56" s="558"/>
      <c r="K56" s="620"/>
    </row>
    <row r="57" spans="1:11" ht="15" customHeight="1">
      <c r="A57" s="314" t="s">
        <v>19</v>
      </c>
      <c r="B57" s="614"/>
      <c r="C57" s="615"/>
      <c r="D57" s="615"/>
      <c r="E57" s="616"/>
      <c r="F57" s="314" t="s">
        <v>19</v>
      </c>
      <c r="G57" s="614"/>
      <c r="H57" s="617"/>
      <c r="I57" s="617"/>
      <c r="J57" s="617"/>
      <c r="K57" s="618"/>
    </row>
    <row r="58" spans="1:11" ht="114.75" customHeight="1">
      <c r="A58" s="621" t="s">
        <v>529</v>
      </c>
      <c r="B58" s="622"/>
      <c r="C58" s="622"/>
      <c r="D58" s="622"/>
      <c r="E58" s="622"/>
      <c r="F58" s="622"/>
      <c r="G58" s="622"/>
      <c r="H58" s="622"/>
      <c r="I58" s="622"/>
      <c r="J58" s="622"/>
      <c r="K58" s="623"/>
    </row>
    <row r="59" spans="1:11" ht="9.75" customHeight="1">
      <c r="A59" s="612" t="s">
        <v>349</v>
      </c>
      <c r="B59" s="613"/>
      <c r="C59" s="613"/>
      <c r="D59" s="613"/>
      <c r="E59" s="613"/>
      <c r="F59" s="613"/>
      <c r="G59" s="613"/>
      <c r="H59" s="613"/>
      <c r="I59" s="613"/>
      <c r="J59" s="613"/>
      <c r="K59" s="613"/>
    </row>
    <row r="60" spans="1:11" ht="14.25">
      <c r="A60" s="5"/>
      <c r="B60" s="5"/>
      <c r="C60" s="5"/>
      <c r="D60" s="5"/>
      <c r="E60" s="5"/>
      <c r="F60" s="5"/>
      <c r="G60" s="5"/>
      <c r="H60" s="5"/>
      <c r="I60" s="5"/>
      <c r="J60" s="5"/>
      <c r="K60" s="5"/>
    </row>
    <row r="61" spans="1:11" ht="15">
      <c r="A61" s="5"/>
      <c r="B61" s="1"/>
      <c r="C61" s="1"/>
      <c r="D61" s="1"/>
      <c r="E61" s="1"/>
      <c r="F61" s="1"/>
      <c r="G61" s="1"/>
      <c r="H61" s="1"/>
      <c r="I61" s="5"/>
      <c r="J61" s="5"/>
      <c r="K61" s="5"/>
    </row>
    <row r="62" spans="1:11" ht="14.25">
      <c r="A62" s="5"/>
      <c r="B62" s="5"/>
      <c r="C62" s="5"/>
      <c r="D62" s="5"/>
      <c r="E62" s="5"/>
      <c r="F62" s="5"/>
      <c r="G62" s="5"/>
      <c r="H62" s="5"/>
      <c r="I62" s="5"/>
      <c r="J62" s="5"/>
      <c r="K62" s="5"/>
    </row>
    <row r="63" spans="1:11" ht="14.25">
      <c r="A63" s="5"/>
      <c r="B63" s="5"/>
      <c r="C63" s="5"/>
      <c r="D63" s="5"/>
      <c r="E63" s="5"/>
      <c r="F63" s="5"/>
      <c r="G63" s="5"/>
      <c r="H63" s="5"/>
      <c r="I63" s="5"/>
      <c r="J63" s="5"/>
      <c r="K63" s="5"/>
    </row>
    <row r="64" spans="1:11" ht="14.25">
      <c r="A64" s="5"/>
      <c r="B64" s="5"/>
      <c r="C64" s="5"/>
      <c r="D64" s="5"/>
      <c r="E64" s="5"/>
      <c r="F64" s="5"/>
      <c r="G64" s="5"/>
      <c r="H64" s="5"/>
      <c r="I64" s="5"/>
      <c r="J64" s="5"/>
      <c r="K64" s="5"/>
    </row>
    <row r="65" spans="1:11" ht="14.25">
      <c r="A65" s="5"/>
      <c r="B65" s="5"/>
      <c r="C65" s="5"/>
      <c r="D65" s="5"/>
      <c r="E65" s="5"/>
      <c r="F65" s="5"/>
      <c r="G65" s="5"/>
      <c r="H65" s="5"/>
      <c r="I65" s="5"/>
      <c r="J65" s="5"/>
      <c r="K65" s="5"/>
    </row>
    <row r="66" spans="1:11" ht="14.25">
      <c r="A66" s="5"/>
      <c r="B66" s="5"/>
      <c r="C66" s="5"/>
      <c r="D66" s="5"/>
      <c r="E66" s="5"/>
      <c r="F66" s="5"/>
      <c r="G66" s="5"/>
      <c r="H66" s="5"/>
      <c r="I66" s="5"/>
      <c r="J66" s="5"/>
      <c r="K66" s="5"/>
    </row>
    <row r="67" spans="1:11" ht="14.25">
      <c r="A67" s="5"/>
      <c r="B67" s="5"/>
      <c r="C67" s="5"/>
      <c r="D67" s="5"/>
      <c r="E67" s="5"/>
      <c r="F67" s="5"/>
      <c r="G67" s="5"/>
      <c r="H67" s="5"/>
      <c r="I67" s="5"/>
      <c r="J67" s="5"/>
      <c r="K67" s="5"/>
    </row>
    <row r="68" spans="1:11" ht="14.25">
      <c r="A68" s="5"/>
      <c r="B68" s="5"/>
      <c r="C68" s="5"/>
      <c r="D68" s="5"/>
      <c r="E68" s="5"/>
      <c r="F68" s="5"/>
      <c r="G68" s="5"/>
      <c r="H68" s="5"/>
      <c r="I68" s="5"/>
      <c r="J68" s="5"/>
      <c r="K68" s="5"/>
    </row>
    <row r="69" spans="1:11" ht="14.25">
      <c r="A69" s="5"/>
      <c r="B69" s="5"/>
      <c r="C69" s="5"/>
      <c r="D69" s="5"/>
      <c r="E69" s="5"/>
      <c r="F69" s="5"/>
      <c r="G69" s="5"/>
      <c r="H69" s="5"/>
      <c r="I69" s="5"/>
      <c r="J69" s="5"/>
      <c r="K69" s="5"/>
    </row>
    <row r="70" spans="1:11" ht="14.25">
      <c r="A70" s="5"/>
      <c r="B70" s="5"/>
      <c r="C70" s="5"/>
      <c r="D70" s="5"/>
      <c r="E70" s="5"/>
      <c r="F70" s="5"/>
      <c r="G70" s="5"/>
      <c r="H70" s="5"/>
      <c r="I70" s="5"/>
      <c r="J70" s="5"/>
      <c r="K70" s="5"/>
    </row>
    <row r="71" spans="1:11" ht="14.25">
      <c r="A71" s="5"/>
      <c r="B71" s="5"/>
      <c r="C71" s="5"/>
      <c r="D71" s="5"/>
      <c r="E71" s="5"/>
      <c r="F71" s="5"/>
      <c r="G71" s="5"/>
      <c r="H71" s="5"/>
      <c r="I71" s="5"/>
      <c r="J71" s="5"/>
      <c r="K71" s="5"/>
    </row>
    <row r="72" spans="1:11" ht="14.25">
      <c r="A72" s="5"/>
      <c r="B72" s="5"/>
      <c r="C72" s="5"/>
      <c r="D72" s="5"/>
      <c r="E72" s="5"/>
      <c r="F72" s="5"/>
      <c r="G72" s="5"/>
      <c r="H72" s="5"/>
      <c r="I72" s="5"/>
      <c r="J72" s="5"/>
      <c r="K72" s="5"/>
    </row>
    <row r="73" spans="1:11" ht="14.25">
      <c r="A73" s="5"/>
      <c r="B73" s="5"/>
      <c r="C73" s="5"/>
      <c r="D73" s="5"/>
      <c r="E73" s="5"/>
      <c r="F73" s="5"/>
      <c r="G73" s="5"/>
      <c r="H73" s="5"/>
      <c r="I73" s="5"/>
      <c r="J73" s="5"/>
      <c r="K73" s="5"/>
    </row>
    <row r="74" spans="1:11" ht="14.25">
      <c r="A74" s="5"/>
      <c r="B74" s="5"/>
      <c r="C74" s="5"/>
      <c r="D74" s="5"/>
      <c r="E74" s="5"/>
      <c r="F74" s="5"/>
      <c r="G74" s="5"/>
      <c r="H74" s="5"/>
      <c r="I74" s="5"/>
      <c r="J74" s="5"/>
      <c r="K74" s="5"/>
    </row>
    <row r="75" spans="1:11" ht="14.25">
      <c r="A75" s="5"/>
      <c r="B75" s="5"/>
      <c r="C75" s="5"/>
      <c r="D75" s="5"/>
      <c r="E75" s="5"/>
      <c r="F75" s="5"/>
      <c r="G75" s="5"/>
      <c r="H75" s="5"/>
      <c r="I75" s="5"/>
      <c r="J75" s="5"/>
      <c r="K75" s="5"/>
    </row>
    <row r="76" spans="1:11" ht="14.25">
      <c r="A76" s="5"/>
      <c r="B76" s="5"/>
      <c r="C76" s="5"/>
      <c r="D76" s="5"/>
      <c r="E76" s="5"/>
      <c r="F76" s="5"/>
      <c r="G76" s="5"/>
      <c r="H76" s="5"/>
      <c r="I76" s="5"/>
      <c r="J76" s="5"/>
      <c r="K76" s="5"/>
    </row>
    <row r="77" spans="1:11" ht="14.25">
      <c r="A77" s="5"/>
      <c r="B77" s="5"/>
      <c r="C77" s="5"/>
      <c r="D77" s="5"/>
      <c r="E77" s="5"/>
      <c r="F77" s="5"/>
      <c r="G77" s="5"/>
      <c r="H77" s="5"/>
      <c r="I77" s="5"/>
      <c r="J77" s="5"/>
      <c r="K77" s="5"/>
    </row>
    <row r="78" spans="1:11" ht="14.25">
      <c r="A78" s="5"/>
      <c r="B78" s="5"/>
      <c r="C78" s="5"/>
      <c r="D78" s="5"/>
      <c r="E78" s="5"/>
      <c r="F78" s="5"/>
      <c r="G78" s="5"/>
      <c r="H78" s="5"/>
      <c r="I78" s="5"/>
      <c r="J78" s="5"/>
      <c r="K78" s="5"/>
    </row>
    <row r="79" spans="1:11" ht="14.25">
      <c r="A79" s="5"/>
      <c r="B79" s="5"/>
      <c r="C79" s="5"/>
      <c r="D79" s="5"/>
      <c r="E79" s="5"/>
      <c r="F79" s="5"/>
      <c r="G79" s="5"/>
      <c r="H79" s="5"/>
      <c r="I79" s="5"/>
      <c r="J79" s="5"/>
      <c r="K79" s="5"/>
    </row>
    <row r="80" spans="1:11" ht="14.25">
      <c r="A80" s="5"/>
      <c r="B80" s="5"/>
      <c r="C80" s="5"/>
      <c r="D80" s="5"/>
      <c r="E80" s="5"/>
      <c r="F80" s="5"/>
      <c r="G80" s="5"/>
      <c r="H80" s="5"/>
      <c r="I80" s="5"/>
      <c r="J80" s="5"/>
      <c r="K80" s="5"/>
    </row>
  </sheetData>
  <sheetProtection password="E0D5" sheet="1" selectLockedCells="1"/>
  <mergeCells count="106">
    <mergeCell ref="A22:K22"/>
    <mergeCell ref="B28:E28"/>
    <mergeCell ref="B29:E29"/>
    <mergeCell ref="G44:K44"/>
    <mergeCell ref="G38:K38"/>
    <mergeCell ref="G32:K32"/>
    <mergeCell ref="G33:K33"/>
    <mergeCell ref="B30:E30"/>
    <mergeCell ref="B32:E32"/>
    <mergeCell ref="B33:E33"/>
    <mergeCell ref="E14:E15"/>
    <mergeCell ref="C11:K11"/>
    <mergeCell ref="A10:A12"/>
    <mergeCell ref="J15:K15"/>
    <mergeCell ref="A14:B14"/>
    <mergeCell ref="C14:D14"/>
    <mergeCell ref="A15:B15"/>
    <mergeCell ref="C15:D15"/>
    <mergeCell ref="C10:K10"/>
    <mergeCell ref="F12:K12"/>
    <mergeCell ref="A51:K51"/>
    <mergeCell ref="A55:K55"/>
    <mergeCell ref="A59:K59"/>
    <mergeCell ref="B57:E57"/>
    <mergeCell ref="G57:K57"/>
    <mergeCell ref="F56:K56"/>
    <mergeCell ref="A56:E56"/>
    <mergeCell ref="A58:K58"/>
    <mergeCell ref="B53:E53"/>
    <mergeCell ref="F23:K23"/>
    <mergeCell ref="A23:E23"/>
    <mergeCell ref="A27:E27"/>
    <mergeCell ref="F27:K27"/>
    <mergeCell ref="G37:K37"/>
    <mergeCell ref="G34:K34"/>
    <mergeCell ref="G28:K28"/>
    <mergeCell ref="G29:K29"/>
    <mergeCell ref="G30:K30"/>
    <mergeCell ref="A35:K35"/>
    <mergeCell ref="G36:K36"/>
    <mergeCell ref="B37:E37"/>
    <mergeCell ref="B38:E38"/>
    <mergeCell ref="A16:A18"/>
    <mergeCell ref="C17:K17"/>
    <mergeCell ref="C21:D21"/>
    <mergeCell ref="A21:B21"/>
    <mergeCell ref="C19:K19"/>
    <mergeCell ref="A19:A20"/>
    <mergeCell ref="C20:F20"/>
    <mergeCell ref="F21:K21"/>
    <mergeCell ref="A1:D3"/>
    <mergeCell ref="A4:G4"/>
    <mergeCell ref="A5:G5"/>
    <mergeCell ref="E1:K1"/>
    <mergeCell ref="E2:K2"/>
    <mergeCell ref="E3:K3"/>
    <mergeCell ref="H4:K4"/>
    <mergeCell ref="H5:K5"/>
    <mergeCell ref="H20:K20"/>
    <mergeCell ref="B36:E36"/>
    <mergeCell ref="H6:K6"/>
    <mergeCell ref="C8:K8"/>
    <mergeCell ref="A7:D7"/>
    <mergeCell ref="A8:B8"/>
    <mergeCell ref="F7:K7"/>
    <mergeCell ref="B24:E24"/>
    <mergeCell ref="C16:K16"/>
    <mergeCell ref="H9:K9"/>
    <mergeCell ref="F18:K18"/>
    <mergeCell ref="B25:E25"/>
    <mergeCell ref="B26:E26"/>
    <mergeCell ref="A31:E31"/>
    <mergeCell ref="B41:E41"/>
    <mergeCell ref="G41:K41"/>
    <mergeCell ref="F31:K31"/>
    <mergeCell ref="B34:E34"/>
    <mergeCell ref="B40:E40"/>
    <mergeCell ref="G40:K40"/>
    <mergeCell ref="G25:K25"/>
    <mergeCell ref="G26:K26"/>
    <mergeCell ref="G53:K53"/>
    <mergeCell ref="B54:E54"/>
    <mergeCell ref="G54:K54"/>
    <mergeCell ref="B48:E48"/>
    <mergeCell ref="G48:K48"/>
    <mergeCell ref="B49:E49"/>
    <mergeCell ref="B52:E52"/>
    <mergeCell ref="G52:K52"/>
    <mergeCell ref="B50:E50"/>
    <mergeCell ref="G50:K50"/>
    <mergeCell ref="G46:K46"/>
    <mergeCell ref="B42:E42"/>
    <mergeCell ref="G42:K42"/>
    <mergeCell ref="A39:K39"/>
    <mergeCell ref="B44:E44"/>
    <mergeCell ref="A47:K47"/>
    <mergeCell ref="A6:B6"/>
    <mergeCell ref="A43:K43"/>
    <mergeCell ref="B45:E45"/>
    <mergeCell ref="G45:K45"/>
    <mergeCell ref="B46:E46"/>
    <mergeCell ref="G49:K49"/>
    <mergeCell ref="A13:K13"/>
    <mergeCell ref="A9:B9"/>
    <mergeCell ref="J14:K14"/>
    <mergeCell ref="G24:K24"/>
  </mergeCells>
  <dataValidations count="12">
    <dataValidation type="list" allowBlank="1" showInputMessage="1" showErrorMessage="1" promptTitle="COUNTY" prompt="Select County from the drop-down list." errorTitle="COUNTY - ERROR" error="Please select County from the drop-down list." sqref="H9">
      <formula1>MoCounties</formula1>
    </dataValidation>
    <dataValidation allowBlank="1" showInputMessage="1" showErrorMessage="1" promptTitle="Phone Number" prompt="Enter the phone number as 9 digits. It will automatically format as (###) ###-#### after the enter key or tab is pressed.&#10;" sqref="C21:D21"/>
    <dataValidation type="whole" allowBlank="1" showInputMessage="1" showErrorMessage="1" promptTitle="Filing Year" prompt="Enter the four-digit filing year (for example, 2011)&#10;NOTE: 2010 is the oldest year accepted" errorTitle="Filing Year - ERROR" error="Please enter the filing year as  four-digits (for example, 2011)&#10;NOTE: 2010 is the oldest year accepted" sqref="E7">
      <formula1>2010</formula1>
      <formula2>2050</formula2>
    </dataValidation>
    <dataValidation type="textLength" allowBlank="1" showInputMessage="1" showErrorMessage="1" promptTitle="NAIC Number" prompt="Enter NAIC Number as five-digits (for example, 12345)" errorTitle="NAIC Number" error="Please enter NAIC Number as five-digits (for example, 12345)" sqref="E9">
      <formula1>5</formula1>
      <formula2>5</formula2>
    </dataValidation>
    <dataValidation type="list" operator="equal" allowBlank="1" showInputMessage="1" showErrorMessage="1" promptTitle="Check-box" prompt="Select &quot;Y&quot; to indicate &quot;Yes&quot; or &quot;N&quot; to indiciate &quot;No&quot;." errorTitle="Check-box -ERROR" error="Please select either &quot;Y&quot; to indicate &quot;yes&quot; or &quot;N&quot; to indiciate &quot;No&quot;." sqref="I15">
      <formula1>"Y,y,N,n"</formula1>
    </dataValidation>
    <dataValidation type="list" operator="equal" allowBlank="1" showInputMessage="1" showErrorMessage="1" promptTitle="Check-box" prompt="Select &quot;Y&quot; to indicate &quot;Yes&quot; or &quot;N&quot; to indiciate &quot;No&quot;." errorTitle="Check-box - ERROR" error="Please select either &quot;Y&quot; to indicate &quot;Yes&quot; or &quot;N&quot; to indiciate &quot;No&quot;." sqref="I14">
      <formula1>"Y,y,N,n"</formula1>
    </dataValidation>
    <dataValidation type="textLength" allowBlank="1" showInputMessage="1" showErrorMessage="1" promptTitle="Zip Code" prompt="Enter the 5-digit zipcode." errorTitle="Zip Code - ERROR" error="Please enter the zipcode as five digits." sqref="E18 E12">
      <formula1>5</formula1>
      <formula2>5</formula2>
    </dataValidation>
    <dataValidation operator="greaterThanOrEqual" allowBlank="1" showInputMessage="1" showErrorMessage="1" promptTitle="Date Incorporated" prompt="Enter in the date format MM/DD/YYYY. Default to the first day of the month when the specific day is unknown." errorTitle="Date Incorporated - ERROR" error="Please enter in the date format MM/DD/YYYY. Default to the first day of the month when the specific day is unknown." sqref="A15:B15"/>
    <dataValidation operator="lessThanOrEqual" allowBlank="1" showInputMessage="1" showErrorMessage="1" promptTitle="Commenced Business" prompt="Enter in the date format MM/DD/YYYY. Default to the first day of the month when the specific day is unknown." errorTitle="Commenced Business - ERROR" error="Please enter in the date format MM/DD/YYYY. Default to the first day of the month when the specific day is unknown." sqref="C15:D15"/>
    <dataValidation type="list" operator="equal" allowBlank="1" showInputMessage="1" showErrorMessage="1" promptTitle="Check-box" prompt="Select &quot;Y&quot; to indicate &quot;Yes&quot; or &quot;N&quot; to indiciate &quot;No&quot;." errorTitle="Check-box -ERROR" error="Please select either &quot;Y&quot; to indicate &quot;Yes&quot; or &quot;N&quot; to indiciate &quot;No&quot;." sqref="F15">
      <formula1>"Y,y,N,n"</formula1>
    </dataValidation>
    <dataValidation type="list" operator="equal" allowBlank="1" showInputMessage="1" showErrorMessage="1" promptTitle="Check-box" prompt="Select &quot;Y&quot; to indicate &quot;Yes&quot; or &quot;N&quot; to indiciate &quot;No&quot;." errorTitle="Check-box -ERROR" error="Please select either &quot;Y&quot; to indicate &quot;Yes&quot; or &quot;N&quot; to indiciate &quot;No&quot;." sqref="F14">
      <formula1>"Y,y,N,n"</formula1>
    </dataValidation>
    <dataValidation errorStyle="information" type="textLength" operator="greaterThanOrEqual" showInputMessage="1" showErrorMessage="1" promptTitle="Signature Required" prompt="Spreadsheet will not be accepted without a signature." errorTitle="Signature Required" error="A signature is required in order for spreadsheet to be accepted." sqref="B57:E57 G57:K57">
      <formula1>1</formula1>
    </dataValidation>
  </dataValidations>
  <printOptions/>
  <pageMargins left="0.5" right="0.5" top="0.25" bottom="0.2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O45"/>
  <sheetViews>
    <sheetView showOutlineSymbols="0" zoomScalePageLayoutView="0" workbookViewId="0" topLeftCell="A1">
      <selection activeCell="A11" sqref="A11"/>
    </sheetView>
  </sheetViews>
  <sheetFormatPr defaultColWidth="12.421875" defaultRowHeight="15"/>
  <cols>
    <col min="1" max="1" width="50.7109375" style="97" customWidth="1"/>
    <col min="2" max="2" width="9.8515625" style="97" customWidth="1"/>
    <col min="3" max="5" width="8.57421875" style="97" customWidth="1"/>
    <col min="6" max="6" width="17.8515625" style="97" customWidth="1"/>
    <col min="7" max="7" width="18.00390625" style="97" customWidth="1"/>
    <col min="8" max="8" width="11.57421875" style="97" customWidth="1"/>
    <col min="9" max="10" width="17.7109375" style="97" customWidth="1"/>
    <col min="11" max="11" width="18.00390625" style="97" customWidth="1"/>
    <col min="12" max="12" width="17.7109375" style="97" customWidth="1"/>
    <col min="13" max="13" width="2.28125" style="97" customWidth="1"/>
    <col min="14" max="14" width="4.7109375" style="97" bestFit="1" customWidth="1"/>
    <col min="15" max="15" width="3.421875" style="97" bestFit="1" customWidth="1"/>
    <col min="16" max="16384" width="12.421875" style="97" customWidth="1"/>
  </cols>
  <sheetData>
    <row r="2" spans="1:15" ht="15">
      <c r="A2" s="124" t="s">
        <v>272</v>
      </c>
      <c r="B2" s="101" t="s">
        <v>271</v>
      </c>
      <c r="G2" s="194" t="s">
        <v>32</v>
      </c>
      <c r="H2" s="751" t="s">
        <v>25</v>
      </c>
      <c r="I2" s="752"/>
      <c r="J2" s="752"/>
      <c r="K2" s="752"/>
      <c r="L2" s="753"/>
      <c r="M2" s="120"/>
      <c r="N2" s="334" t="s">
        <v>534</v>
      </c>
      <c r="O2" s="335" t="s">
        <v>546</v>
      </c>
    </row>
    <row r="3" spans="7:15" ht="15">
      <c r="G3" s="193">
        <f>FILING_YEAR</f>
        <v>2013</v>
      </c>
      <c r="H3" s="748">
        <f>CO_NAME</f>
        <v>0</v>
      </c>
      <c r="I3" s="749"/>
      <c r="J3" s="749"/>
      <c r="K3" s="749"/>
      <c r="L3" s="750"/>
      <c r="M3" s="127"/>
      <c r="N3" s="334" t="s">
        <v>535</v>
      </c>
      <c r="O3" s="335" t="s">
        <v>547</v>
      </c>
    </row>
    <row r="4" spans="1:15" ht="15.75" customHeight="1">
      <c r="A4" s="124" t="s">
        <v>270</v>
      </c>
      <c r="F4" s="197"/>
      <c r="G4" s="196"/>
      <c r="H4" s="127"/>
      <c r="L4" s="196"/>
      <c r="M4" s="127"/>
      <c r="N4" s="334" t="s">
        <v>536</v>
      </c>
      <c r="O4" s="335" t="s">
        <v>548</v>
      </c>
    </row>
    <row r="5" spans="1:15" ht="15">
      <c r="A5" s="198">
        <v>1</v>
      </c>
      <c r="B5" s="199">
        <v>2</v>
      </c>
      <c r="C5" s="200"/>
      <c r="D5" s="199">
        <v>3</v>
      </c>
      <c r="E5" s="200"/>
      <c r="F5" s="198">
        <v>4</v>
      </c>
      <c r="G5" s="198">
        <v>5</v>
      </c>
      <c r="H5" s="198">
        <v>6</v>
      </c>
      <c r="I5" s="198">
        <v>7</v>
      </c>
      <c r="J5" s="198">
        <v>8</v>
      </c>
      <c r="K5" s="198" t="s">
        <v>269</v>
      </c>
      <c r="L5" s="201" t="s">
        <v>268</v>
      </c>
      <c r="M5" s="136"/>
      <c r="N5" s="334" t="s">
        <v>537</v>
      </c>
      <c r="O5" s="335" t="s">
        <v>549</v>
      </c>
    </row>
    <row r="6" spans="1:15" ht="15">
      <c r="A6" s="202"/>
      <c r="B6" s="754" t="s">
        <v>221</v>
      </c>
      <c r="C6" s="755"/>
      <c r="D6" s="754" t="s">
        <v>239</v>
      </c>
      <c r="E6" s="755"/>
      <c r="F6" s="136"/>
      <c r="G6" s="136"/>
      <c r="H6" s="120"/>
      <c r="I6" s="120"/>
      <c r="J6" s="120"/>
      <c r="K6" s="136" t="s">
        <v>267</v>
      </c>
      <c r="L6" s="202"/>
      <c r="M6" s="120"/>
      <c r="N6" s="334" t="s">
        <v>538</v>
      </c>
      <c r="O6" s="335" t="s">
        <v>550</v>
      </c>
    </row>
    <row r="7" spans="1:15" ht="15">
      <c r="A7" s="136"/>
      <c r="B7" s="140"/>
      <c r="C7" s="140"/>
      <c r="D7" s="134"/>
      <c r="E7" s="141"/>
      <c r="F7" s="136" t="s">
        <v>559</v>
      </c>
      <c r="G7" s="136"/>
      <c r="H7" s="136" t="s">
        <v>266</v>
      </c>
      <c r="I7" s="136" t="s">
        <v>265</v>
      </c>
      <c r="J7" s="136" t="s">
        <v>264</v>
      </c>
      <c r="K7" s="136" t="s">
        <v>263</v>
      </c>
      <c r="L7" s="455" t="s">
        <v>262</v>
      </c>
      <c r="M7" s="120"/>
      <c r="N7" s="334" t="s">
        <v>539</v>
      </c>
      <c r="O7" s="335" t="s">
        <v>551</v>
      </c>
    </row>
    <row r="8" spans="1:15" ht="15">
      <c r="A8" s="136"/>
      <c r="B8" s="120"/>
      <c r="C8" s="120"/>
      <c r="D8" s="120"/>
      <c r="F8" s="136" t="s">
        <v>209</v>
      </c>
      <c r="G8" s="120"/>
      <c r="H8" s="136" t="s">
        <v>261</v>
      </c>
      <c r="I8" s="136" t="s">
        <v>260</v>
      </c>
      <c r="J8" s="136" t="s">
        <v>260</v>
      </c>
      <c r="K8" s="136" t="s">
        <v>259</v>
      </c>
      <c r="L8" s="455" t="s">
        <v>258</v>
      </c>
      <c r="M8" s="120"/>
      <c r="N8" s="334" t="s">
        <v>540</v>
      </c>
      <c r="O8" s="335" t="s">
        <v>552</v>
      </c>
    </row>
    <row r="9" spans="1:15" ht="15">
      <c r="A9" s="136"/>
      <c r="B9" s="136" t="s">
        <v>257</v>
      </c>
      <c r="C9" s="136" t="s">
        <v>256</v>
      </c>
      <c r="D9" s="136" t="s">
        <v>255</v>
      </c>
      <c r="E9" s="115"/>
      <c r="F9" s="136" t="s">
        <v>560</v>
      </c>
      <c r="G9" s="136"/>
      <c r="H9" s="136" t="s">
        <v>254</v>
      </c>
      <c r="I9" s="136" t="s">
        <v>253</v>
      </c>
      <c r="J9" s="136" t="s">
        <v>253</v>
      </c>
      <c r="K9" s="136" t="s">
        <v>252</v>
      </c>
      <c r="L9" s="455" t="s">
        <v>251</v>
      </c>
      <c r="M9" s="120"/>
      <c r="N9" s="334" t="s">
        <v>541</v>
      </c>
      <c r="O9" s="335" t="s">
        <v>553</v>
      </c>
    </row>
    <row r="10" spans="1:15" ht="15">
      <c r="A10" s="136" t="s">
        <v>250</v>
      </c>
      <c r="B10" s="136" t="s">
        <v>249</v>
      </c>
      <c r="C10" s="136" t="s">
        <v>248</v>
      </c>
      <c r="D10" s="140" t="s">
        <v>242</v>
      </c>
      <c r="E10" s="140" t="s">
        <v>247</v>
      </c>
      <c r="F10" s="136" t="s">
        <v>561</v>
      </c>
      <c r="G10" s="136" t="s">
        <v>246</v>
      </c>
      <c r="H10" s="136" t="s">
        <v>245</v>
      </c>
      <c r="I10" s="136" t="s">
        <v>244</v>
      </c>
      <c r="J10" s="136" t="s">
        <v>244</v>
      </c>
      <c r="K10" s="136" t="s">
        <v>243</v>
      </c>
      <c r="L10" s="455" t="s">
        <v>242</v>
      </c>
      <c r="M10" s="120"/>
      <c r="N10" s="334" t="s">
        <v>542</v>
      </c>
      <c r="O10" s="335" t="s">
        <v>554</v>
      </c>
    </row>
    <row r="11" spans="1:15" ht="15">
      <c r="A11" s="406"/>
      <c r="B11" s="282"/>
      <c r="C11" s="214"/>
      <c r="D11" s="336"/>
      <c r="E11" s="381"/>
      <c r="F11" s="330">
        <v>0</v>
      </c>
      <c r="G11" s="330">
        <v>0</v>
      </c>
      <c r="H11" s="386"/>
      <c r="I11" s="330">
        <v>0</v>
      </c>
      <c r="J11" s="330">
        <v>0</v>
      </c>
      <c r="K11" s="330">
        <v>0</v>
      </c>
      <c r="L11" s="330">
        <v>0</v>
      </c>
      <c r="M11" s="120"/>
      <c r="N11" s="334" t="s">
        <v>543</v>
      </c>
      <c r="O11" s="335" t="s">
        <v>555</v>
      </c>
    </row>
    <row r="12" spans="1:15" ht="15">
      <c r="A12" s="406"/>
      <c r="B12" s="282"/>
      <c r="C12" s="214"/>
      <c r="D12" s="336"/>
      <c r="E12" s="381"/>
      <c r="F12" s="330">
        <v>0</v>
      </c>
      <c r="G12" s="330">
        <v>0</v>
      </c>
      <c r="H12" s="386"/>
      <c r="I12" s="330">
        <v>0</v>
      </c>
      <c r="J12" s="330">
        <v>0</v>
      </c>
      <c r="K12" s="330">
        <v>0</v>
      </c>
      <c r="L12" s="330">
        <v>0</v>
      </c>
      <c r="M12" s="120"/>
      <c r="N12" s="334" t="s">
        <v>544</v>
      </c>
      <c r="O12" s="335" t="s">
        <v>556</v>
      </c>
    </row>
    <row r="13" spans="1:15" ht="15">
      <c r="A13" s="406"/>
      <c r="B13" s="282"/>
      <c r="C13" s="214"/>
      <c r="D13" s="336"/>
      <c r="E13" s="381"/>
      <c r="F13" s="330">
        <v>0</v>
      </c>
      <c r="G13" s="330">
        <v>0</v>
      </c>
      <c r="H13" s="386"/>
      <c r="I13" s="330">
        <v>0</v>
      </c>
      <c r="J13" s="330">
        <v>0</v>
      </c>
      <c r="K13" s="330">
        <v>0</v>
      </c>
      <c r="L13" s="330">
        <v>0</v>
      </c>
      <c r="M13" s="120"/>
      <c r="N13" s="334" t="s">
        <v>545</v>
      </c>
      <c r="O13" s="335" t="s">
        <v>557</v>
      </c>
    </row>
    <row r="14" spans="1:13" ht="15">
      <c r="A14" s="406"/>
      <c r="B14" s="282"/>
      <c r="C14" s="214"/>
      <c r="D14" s="336"/>
      <c r="E14" s="381"/>
      <c r="F14" s="330">
        <v>0</v>
      </c>
      <c r="G14" s="330">
        <v>0</v>
      </c>
      <c r="H14" s="386"/>
      <c r="I14" s="330">
        <v>0</v>
      </c>
      <c r="J14" s="330">
        <v>0</v>
      </c>
      <c r="K14" s="330">
        <v>0</v>
      </c>
      <c r="L14" s="330">
        <v>0</v>
      </c>
      <c r="M14" s="120"/>
    </row>
    <row r="15" spans="1:13" ht="15">
      <c r="A15" s="406"/>
      <c r="B15" s="282"/>
      <c r="C15" s="214"/>
      <c r="D15" s="336"/>
      <c r="E15" s="381"/>
      <c r="F15" s="330">
        <v>0</v>
      </c>
      <c r="G15" s="330">
        <v>0</v>
      </c>
      <c r="H15" s="387"/>
      <c r="I15" s="330">
        <v>0</v>
      </c>
      <c r="J15" s="330">
        <v>0</v>
      </c>
      <c r="K15" s="330">
        <v>0</v>
      </c>
      <c r="L15" s="330">
        <v>0</v>
      </c>
      <c r="M15" s="120"/>
    </row>
    <row r="16" spans="1:13" ht="15">
      <c r="A16" s="406"/>
      <c r="B16" s="282"/>
      <c r="C16" s="214"/>
      <c r="D16" s="336"/>
      <c r="E16" s="381"/>
      <c r="F16" s="330">
        <v>0</v>
      </c>
      <c r="G16" s="330">
        <v>0</v>
      </c>
      <c r="H16" s="387"/>
      <c r="I16" s="330">
        <v>0</v>
      </c>
      <c r="J16" s="330">
        <v>0</v>
      </c>
      <c r="K16" s="330">
        <v>0</v>
      </c>
      <c r="L16" s="330">
        <v>0</v>
      </c>
      <c r="M16" s="120"/>
    </row>
    <row r="17" spans="1:13" ht="15">
      <c r="A17" s="406"/>
      <c r="B17" s="282"/>
      <c r="C17" s="214"/>
      <c r="D17" s="336"/>
      <c r="E17" s="381"/>
      <c r="F17" s="330">
        <v>0</v>
      </c>
      <c r="G17" s="330">
        <v>0</v>
      </c>
      <c r="H17" s="387"/>
      <c r="I17" s="330">
        <v>0</v>
      </c>
      <c r="J17" s="330">
        <v>0</v>
      </c>
      <c r="K17" s="330">
        <v>0</v>
      </c>
      <c r="L17" s="330">
        <v>0</v>
      </c>
      <c r="M17" s="120"/>
    </row>
    <row r="18" spans="1:13" ht="15">
      <c r="A18" s="406"/>
      <c r="B18" s="282"/>
      <c r="C18" s="214"/>
      <c r="D18" s="336"/>
      <c r="E18" s="381"/>
      <c r="F18" s="330">
        <v>0</v>
      </c>
      <c r="G18" s="330">
        <v>0</v>
      </c>
      <c r="H18" s="386"/>
      <c r="I18" s="330">
        <v>0</v>
      </c>
      <c r="J18" s="330">
        <v>0</v>
      </c>
      <c r="K18" s="330">
        <v>0</v>
      </c>
      <c r="L18" s="330">
        <v>0</v>
      </c>
      <c r="M18" s="120"/>
    </row>
    <row r="19" spans="1:13" ht="15">
      <c r="A19" s="406"/>
      <c r="B19" s="282"/>
      <c r="C19" s="214"/>
      <c r="D19" s="336"/>
      <c r="E19" s="381"/>
      <c r="F19" s="330">
        <v>0</v>
      </c>
      <c r="G19" s="330">
        <v>0</v>
      </c>
      <c r="H19" s="387"/>
      <c r="I19" s="330">
        <v>0</v>
      </c>
      <c r="J19" s="330">
        <v>0</v>
      </c>
      <c r="K19" s="330">
        <v>0</v>
      </c>
      <c r="L19" s="330">
        <v>0</v>
      </c>
      <c r="M19" s="120"/>
    </row>
    <row r="20" spans="1:13" ht="15">
      <c r="A20" s="406"/>
      <c r="B20" s="282"/>
      <c r="C20" s="214"/>
      <c r="D20" s="336"/>
      <c r="E20" s="381"/>
      <c r="F20" s="330">
        <v>0</v>
      </c>
      <c r="G20" s="330">
        <v>0</v>
      </c>
      <c r="H20" s="387"/>
      <c r="I20" s="330">
        <v>0</v>
      </c>
      <c r="J20" s="330">
        <v>0</v>
      </c>
      <c r="K20" s="330">
        <v>0</v>
      </c>
      <c r="L20" s="330">
        <v>0</v>
      </c>
      <c r="M20" s="120"/>
    </row>
    <row r="21" spans="1:13" ht="15">
      <c r="A21" s="406"/>
      <c r="B21" s="282"/>
      <c r="C21" s="214"/>
      <c r="D21" s="336"/>
      <c r="E21" s="381"/>
      <c r="F21" s="330">
        <v>0</v>
      </c>
      <c r="G21" s="330">
        <v>0</v>
      </c>
      <c r="H21" s="387"/>
      <c r="I21" s="330">
        <v>0</v>
      </c>
      <c r="J21" s="330">
        <v>0</v>
      </c>
      <c r="K21" s="330">
        <v>0</v>
      </c>
      <c r="L21" s="330">
        <v>0</v>
      </c>
      <c r="M21" s="120"/>
    </row>
    <row r="22" spans="1:13" ht="15">
      <c r="A22" s="406"/>
      <c r="B22" s="282"/>
      <c r="C22" s="214"/>
      <c r="D22" s="336"/>
      <c r="E22" s="381"/>
      <c r="F22" s="330">
        <v>0</v>
      </c>
      <c r="G22" s="330">
        <v>0</v>
      </c>
      <c r="H22" s="387"/>
      <c r="I22" s="330">
        <v>0</v>
      </c>
      <c r="J22" s="330">
        <v>0</v>
      </c>
      <c r="K22" s="330">
        <v>0</v>
      </c>
      <c r="L22" s="330">
        <v>0</v>
      </c>
      <c r="M22" s="120"/>
    </row>
    <row r="23" spans="1:13" ht="15">
      <c r="A23" s="406"/>
      <c r="B23" s="282"/>
      <c r="C23" s="214"/>
      <c r="D23" s="336"/>
      <c r="E23" s="381"/>
      <c r="F23" s="330">
        <v>0</v>
      </c>
      <c r="G23" s="330">
        <v>0</v>
      </c>
      <c r="H23" s="387"/>
      <c r="I23" s="330">
        <v>0</v>
      </c>
      <c r="J23" s="330">
        <v>0</v>
      </c>
      <c r="K23" s="330">
        <v>0</v>
      </c>
      <c r="L23" s="330">
        <v>0</v>
      </c>
      <c r="M23" s="120"/>
    </row>
    <row r="24" spans="1:13" ht="15">
      <c r="A24" s="406"/>
      <c r="B24" s="282"/>
      <c r="C24" s="214"/>
      <c r="D24" s="336"/>
      <c r="E24" s="381"/>
      <c r="F24" s="330">
        <v>0</v>
      </c>
      <c r="G24" s="330">
        <v>0</v>
      </c>
      <c r="H24" s="387"/>
      <c r="I24" s="330">
        <v>0</v>
      </c>
      <c r="J24" s="330">
        <v>0</v>
      </c>
      <c r="K24" s="330">
        <v>0</v>
      </c>
      <c r="L24" s="330">
        <v>0</v>
      </c>
      <c r="M24" s="120"/>
    </row>
    <row r="25" spans="1:13" ht="15">
      <c r="A25" s="406"/>
      <c r="B25" s="282"/>
      <c r="C25" s="214"/>
      <c r="D25" s="336"/>
      <c r="E25" s="381"/>
      <c r="F25" s="330">
        <v>0</v>
      </c>
      <c r="G25" s="330">
        <v>0</v>
      </c>
      <c r="H25" s="387"/>
      <c r="I25" s="330">
        <v>0</v>
      </c>
      <c r="J25" s="330">
        <v>0</v>
      </c>
      <c r="K25" s="330">
        <v>0</v>
      </c>
      <c r="L25" s="330">
        <v>0</v>
      </c>
      <c r="M25" s="120"/>
    </row>
    <row r="26" spans="1:13" ht="15">
      <c r="A26" s="406"/>
      <c r="B26" s="282"/>
      <c r="C26" s="214"/>
      <c r="D26" s="336"/>
      <c r="E26" s="381"/>
      <c r="F26" s="330">
        <v>0</v>
      </c>
      <c r="G26" s="330">
        <v>0</v>
      </c>
      <c r="H26" s="387"/>
      <c r="I26" s="330">
        <v>0</v>
      </c>
      <c r="J26" s="330">
        <v>0</v>
      </c>
      <c r="K26" s="330">
        <v>0</v>
      </c>
      <c r="L26" s="330">
        <v>0</v>
      </c>
      <c r="M26" s="120"/>
    </row>
    <row r="27" spans="1:13" ht="15">
      <c r="A27" s="406"/>
      <c r="B27" s="282"/>
      <c r="C27" s="214"/>
      <c r="D27" s="336"/>
      <c r="E27" s="381"/>
      <c r="F27" s="330">
        <v>0</v>
      </c>
      <c r="G27" s="330">
        <v>0</v>
      </c>
      <c r="H27" s="387"/>
      <c r="I27" s="330">
        <v>0</v>
      </c>
      <c r="J27" s="330">
        <v>0</v>
      </c>
      <c r="K27" s="330">
        <v>0</v>
      </c>
      <c r="L27" s="330">
        <v>0</v>
      </c>
      <c r="M27" s="120"/>
    </row>
    <row r="28" spans="1:13" ht="15">
      <c r="A28" s="406"/>
      <c r="B28" s="282"/>
      <c r="C28" s="214"/>
      <c r="D28" s="336"/>
      <c r="E28" s="381"/>
      <c r="F28" s="330">
        <v>0</v>
      </c>
      <c r="G28" s="330">
        <v>0</v>
      </c>
      <c r="H28" s="387"/>
      <c r="I28" s="330">
        <v>0</v>
      </c>
      <c r="J28" s="330">
        <v>0</v>
      </c>
      <c r="K28" s="330">
        <v>0</v>
      </c>
      <c r="L28" s="330">
        <v>0</v>
      </c>
      <c r="M28" s="120"/>
    </row>
    <row r="29" spans="1:13" ht="15">
      <c r="A29" s="406"/>
      <c r="B29" s="282"/>
      <c r="C29" s="214"/>
      <c r="D29" s="336"/>
      <c r="E29" s="381"/>
      <c r="F29" s="330">
        <v>0</v>
      </c>
      <c r="G29" s="330">
        <v>0</v>
      </c>
      <c r="H29" s="387"/>
      <c r="I29" s="330">
        <v>0</v>
      </c>
      <c r="J29" s="330">
        <v>0</v>
      </c>
      <c r="K29" s="330">
        <v>0</v>
      </c>
      <c r="L29" s="330">
        <v>0</v>
      </c>
      <c r="M29" s="120"/>
    </row>
    <row r="30" spans="1:13" ht="15">
      <c r="A30" s="406"/>
      <c r="B30" s="282"/>
      <c r="C30" s="214"/>
      <c r="D30" s="336"/>
      <c r="E30" s="381"/>
      <c r="F30" s="330">
        <v>0</v>
      </c>
      <c r="G30" s="330">
        <v>0</v>
      </c>
      <c r="H30" s="387"/>
      <c r="I30" s="330">
        <v>0</v>
      </c>
      <c r="J30" s="330">
        <v>0</v>
      </c>
      <c r="K30" s="330">
        <v>0</v>
      </c>
      <c r="L30" s="330">
        <v>0</v>
      </c>
      <c r="M30" s="120"/>
    </row>
    <row r="31" spans="1:13" ht="15">
      <c r="A31" s="406"/>
      <c r="B31" s="282"/>
      <c r="C31" s="214"/>
      <c r="D31" s="336"/>
      <c r="E31" s="381"/>
      <c r="F31" s="330">
        <v>0</v>
      </c>
      <c r="G31" s="330">
        <v>0</v>
      </c>
      <c r="H31" s="387"/>
      <c r="I31" s="330">
        <v>0</v>
      </c>
      <c r="J31" s="330">
        <v>0</v>
      </c>
      <c r="K31" s="330">
        <v>0</v>
      </c>
      <c r="L31" s="330">
        <v>0</v>
      </c>
      <c r="M31" s="120"/>
    </row>
    <row r="32" spans="1:13" ht="15">
      <c r="A32" s="406"/>
      <c r="B32" s="282"/>
      <c r="C32" s="214"/>
      <c r="D32" s="336"/>
      <c r="E32" s="381"/>
      <c r="F32" s="330">
        <v>0</v>
      </c>
      <c r="G32" s="330">
        <v>0</v>
      </c>
      <c r="H32" s="387"/>
      <c r="I32" s="330">
        <v>0</v>
      </c>
      <c r="J32" s="330">
        <v>0</v>
      </c>
      <c r="K32" s="330">
        <v>0</v>
      </c>
      <c r="L32" s="330">
        <v>0</v>
      </c>
      <c r="M32" s="120"/>
    </row>
    <row r="33" spans="1:13" ht="15">
      <c r="A33" s="406"/>
      <c r="B33" s="282"/>
      <c r="C33" s="214"/>
      <c r="D33" s="336"/>
      <c r="E33" s="381"/>
      <c r="F33" s="330">
        <v>0</v>
      </c>
      <c r="G33" s="330">
        <v>0</v>
      </c>
      <c r="H33" s="387"/>
      <c r="I33" s="330">
        <v>0</v>
      </c>
      <c r="J33" s="330">
        <v>0</v>
      </c>
      <c r="K33" s="330">
        <v>0</v>
      </c>
      <c r="L33" s="330">
        <v>0</v>
      </c>
      <c r="M33" s="120"/>
    </row>
    <row r="34" spans="1:13" ht="15">
      <c r="A34" s="406"/>
      <c r="B34" s="282"/>
      <c r="C34" s="214"/>
      <c r="D34" s="336"/>
      <c r="E34" s="381"/>
      <c r="F34" s="330">
        <v>0</v>
      </c>
      <c r="G34" s="330">
        <v>0</v>
      </c>
      <c r="H34" s="387"/>
      <c r="I34" s="330">
        <v>0</v>
      </c>
      <c r="J34" s="330">
        <v>0</v>
      </c>
      <c r="K34" s="330">
        <v>0</v>
      </c>
      <c r="L34" s="330">
        <v>0</v>
      </c>
      <c r="M34" s="120"/>
    </row>
    <row r="35" spans="1:13" ht="15">
      <c r="A35" s="406"/>
      <c r="B35" s="282"/>
      <c r="C35" s="214"/>
      <c r="D35" s="336"/>
      <c r="E35" s="381"/>
      <c r="F35" s="330">
        <v>0</v>
      </c>
      <c r="G35" s="330">
        <v>0</v>
      </c>
      <c r="H35" s="387"/>
      <c r="I35" s="330">
        <v>0</v>
      </c>
      <c r="J35" s="330">
        <v>0</v>
      </c>
      <c r="K35" s="330">
        <v>0</v>
      </c>
      <c r="L35" s="330">
        <v>0</v>
      </c>
      <c r="M35" s="120"/>
    </row>
    <row r="36" spans="1:13" ht="15">
      <c r="A36" s="406"/>
      <c r="B36" s="282"/>
      <c r="C36" s="214"/>
      <c r="D36" s="336"/>
      <c r="E36" s="381"/>
      <c r="F36" s="330">
        <v>0</v>
      </c>
      <c r="G36" s="330">
        <v>0</v>
      </c>
      <c r="H36" s="387"/>
      <c r="I36" s="330">
        <v>0</v>
      </c>
      <c r="J36" s="330">
        <v>0</v>
      </c>
      <c r="K36" s="330">
        <v>0</v>
      </c>
      <c r="L36" s="330">
        <v>0</v>
      </c>
      <c r="M36" s="120"/>
    </row>
    <row r="37" spans="1:13" ht="15">
      <c r="A37" s="406"/>
      <c r="B37" s="282"/>
      <c r="C37" s="214"/>
      <c r="D37" s="336"/>
      <c r="E37" s="381"/>
      <c r="F37" s="330">
        <v>0</v>
      </c>
      <c r="G37" s="330">
        <v>0</v>
      </c>
      <c r="H37" s="387"/>
      <c r="I37" s="330">
        <v>0</v>
      </c>
      <c r="J37" s="330">
        <v>0</v>
      </c>
      <c r="K37" s="330">
        <v>0</v>
      </c>
      <c r="L37" s="330">
        <v>0</v>
      </c>
      <c r="M37" s="120"/>
    </row>
    <row r="38" spans="1:13" ht="15">
      <c r="A38" s="406"/>
      <c r="B38" s="282"/>
      <c r="C38" s="214"/>
      <c r="D38" s="336"/>
      <c r="E38" s="381"/>
      <c r="F38" s="330">
        <v>0</v>
      </c>
      <c r="G38" s="330">
        <v>0</v>
      </c>
      <c r="H38" s="387"/>
      <c r="I38" s="330">
        <v>0</v>
      </c>
      <c r="J38" s="330">
        <v>0</v>
      </c>
      <c r="K38" s="330">
        <v>0</v>
      </c>
      <c r="L38" s="330">
        <v>0</v>
      </c>
      <c r="M38" s="120"/>
    </row>
    <row r="39" spans="1:13" ht="15" thickBot="1">
      <c r="A39" s="406"/>
      <c r="B39" s="283"/>
      <c r="C39" s="385"/>
      <c r="D39" s="337"/>
      <c r="E39" s="382"/>
      <c r="F39" s="330">
        <v>0</v>
      </c>
      <c r="G39" s="330">
        <v>0</v>
      </c>
      <c r="H39" s="388"/>
      <c r="I39" s="330">
        <v>0</v>
      </c>
      <c r="J39" s="330">
        <v>0</v>
      </c>
      <c r="K39" s="330">
        <v>0</v>
      </c>
      <c r="L39" s="330">
        <v>0</v>
      </c>
      <c r="M39" s="120"/>
    </row>
    <row r="40" spans="1:13" ht="15" thickBot="1">
      <c r="A40" s="167" t="s">
        <v>104</v>
      </c>
      <c r="B40" s="203" t="s">
        <v>241</v>
      </c>
      <c r="C40" s="203" t="s">
        <v>241</v>
      </c>
      <c r="D40" s="203" t="s">
        <v>241</v>
      </c>
      <c r="E40" s="203" t="s">
        <v>241</v>
      </c>
      <c r="F40" s="457">
        <f>SUM(F11:F39)</f>
        <v>0</v>
      </c>
      <c r="G40" s="457">
        <f>SUM(G11:G39)</f>
        <v>0</v>
      </c>
      <c r="H40" s="203" t="s">
        <v>241</v>
      </c>
      <c r="I40" s="383">
        <f>SUM(I11:I39)</f>
        <v>0</v>
      </c>
      <c r="J40" s="383">
        <f>SUM(J11:J39)</f>
        <v>0</v>
      </c>
      <c r="K40" s="384">
        <f>SUM(K11:K39)</f>
        <v>0</v>
      </c>
      <c r="L40" s="384">
        <f>SUM(L11:L39)</f>
        <v>0</v>
      </c>
      <c r="M40" s="117"/>
    </row>
    <row r="41" spans="1:12" ht="15">
      <c r="A41" s="126" t="s">
        <v>349</v>
      </c>
      <c r="B41" s="132"/>
      <c r="C41" s="132"/>
      <c r="D41" s="132"/>
      <c r="E41" s="132"/>
      <c r="F41" s="149" t="s">
        <v>533</v>
      </c>
      <c r="G41" s="132"/>
      <c r="H41" s="132"/>
      <c r="I41" s="132"/>
      <c r="J41" s="132"/>
      <c r="K41" s="148"/>
      <c r="L41" s="450" t="s">
        <v>590</v>
      </c>
    </row>
    <row r="42" spans="7:11" ht="15">
      <c r="G42" s="147"/>
      <c r="K42" s="146"/>
    </row>
    <row r="43" ht="15">
      <c r="K43" s="146"/>
    </row>
    <row r="44" ht="15">
      <c r="K44" s="146"/>
    </row>
    <row r="45" ht="15">
      <c r="K45" s="146"/>
    </row>
  </sheetData>
  <sheetProtection password="E0D5" sheet="1" selectLockedCells="1"/>
  <mergeCells count="4">
    <mergeCell ref="H3:L3"/>
    <mergeCell ref="H2:L2"/>
    <mergeCell ref="B6:C6"/>
    <mergeCell ref="D6:E6"/>
  </mergeCells>
  <dataValidations count="5">
    <dataValidation allowBlank="1" showInputMessage="1" showErrorMessage="1" promptTitle="How Paid" prompt="Enter the initial letters for each month using the first three letters of the month when necessary. (For example, February and July = F - Jul)" sqref="C11:C39"/>
    <dataValidation type="list" allowBlank="1" showInputMessage="1" showErrorMessage="1" promptTitle="Maturity Month" prompt="Select the 2-digit month from the drop-down menu." errorTitle="Maturity Month - ERROR" error="Please select the 2-digit month from the drop-down menu." sqref="E11:E39">
      <formula1>MATURITY_MONTH_LIST</formula1>
    </dataValidation>
    <dataValidation type="textLength" allowBlank="1" showInputMessage="1" showErrorMessage="1" sqref="D11:D39">
      <formula1>4</formula1>
      <formula2>4</formula2>
    </dataValidation>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I11:L39 G11:G39 F20:F39">
      <formula1>-9999999999</formula1>
      <formula2>9999999999</formula2>
    </dataValidation>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F11 F12 F13 F14 F15 F16 F17 F18 F19">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70" r:id="rId1"/>
</worksheet>
</file>

<file path=xl/worksheets/sheet11.xml><?xml version="1.0" encoding="utf-8"?>
<worksheet xmlns="http://schemas.openxmlformats.org/spreadsheetml/2006/main" xmlns:r="http://schemas.openxmlformats.org/officeDocument/2006/relationships">
  <sheetPr>
    <pageSetUpPr fitToPage="1"/>
  </sheetPr>
  <dimension ref="A2:O45"/>
  <sheetViews>
    <sheetView showOutlineSymbols="0" zoomScalePageLayoutView="0" workbookViewId="0" topLeftCell="A1">
      <selection activeCell="A11" sqref="A11"/>
    </sheetView>
  </sheetViews>
  <sheetFormatPr defaultColWidth="12.421875" defaultRowHeight="15"/>
  <cols>
    <col min="1" max="1" width="50.7109375" style="97" customWidth="1"/>
    <col min="2" max="2" width="9.8515625" style="97" customWidth="1"/>
    <col min="3" max="5" width="8.57421875" style="97" customWidth="1"/>
    <col min="6" max="7" width="17.7109375" style="97" customWidth="1"/>
    <col min="8" max="8" width="11.57421875" style="97" customWidth="1"/>
    <col min="9" max="12" width="17.7109375" style="97" customWidth="1"/>
    <col min="13" max="13" width="2.28125" style="97" customWidth="1"/>
    <col min="14" max="14" width="4.7109375" style="97" bestFit="1" customWidth="1"/>
    <col min="15" max="15" width="3.421875" style="97" bestFit="1" customWidth="1"/>
    <col min="16" max="16384" width="12.421875" style="97" customWidth="1"/>
  </cols>
  <sheetData>
    <row r="2" spans="1:15" ht="15">
      <c r="A2" s="124" t="s">
        <v>272</v>
      </c>
      <c r="B2" s="101" t="s">
        <v>271</v>
      </c>
      <c r="C2" s="101"/>
      <c r="D2" s="101"/>
      <c r="E2" s="101"/>
      <c r="F2" s="101"/>
      <c r="G2" s="481" t="s">
        <v>32</v>
      </c>
      <c r="H2" s="756" t="s">
        <v>25</v>
      </c>
      <c r="I2" s="757"/>
      <c r="J2" s="757"/>
      <c r="K2" s="757"/>
      <c r="L2" s="758"/>
      <c r="M2" s="120"/>
      <c r="N2" s="334" t="s">
        <v>534</v>
      </c>
      <c r="O2" s="335" t="s">
        <v>546</v>
      </c>
    </row>
    <row r="3" spans="1:15" ht="15">
      <c r="A3" s="101"/>
      <c r="B3" s="101"/>
      <c r="C3" s="101"/>
      <c r="D3" s="101"/>
      <c r="E3" s="101"/>
      <c r="F3" s="101"/>
      <c r="G3" s="482">
        <f>FILING_YEAR</f>
        <v>2013</v>
      </c>
      <c r="H3" s="759">
        <f>CO_NAME</f>
        <v>0</v>
      </c>
      <c r="I3" s="760"/>
      <c r="J3" s="760"/>
      <c r="K3" s="760"/>
      <c r="L3" s="761"/>
      <c r="M3" s="127"/>
      <c r="N3" s="334" t="s">
        <v>535</v>
      </c>
      <c r="O3" s="335" t="s">
        <v>547</v>
      </c>
    </row>
    <row r="4" spans="1:15" ht="15.75" customHeight="1">
      <c r="A4" s="124" t="s">
        <v>270</v>
      </c>
      <c r="B4" s="101"/>
      <c r="C4" s="101"/>
      <c r="D4" s="101"/>
      <c r="E4" s="101"/>
      <c r="F4" s="483"/>
      <c r="G4" s="484"/>
      <c r="H4" s="485"/>
      <c r="I4" s="101"/>
      <c r="J4" s="101"/>
      <c r="K4" s="101"/>
      <c r="L4" s="484"/>
      <c r="M4" s="127"/>
      <c r="N4" s="334" t="s">
        <v>536</v>
      </c>
      <c r="O4" s="335" t="s">
        <v>548</v>
      </c>
    </row>
    <row r="5" spans="1:15" ht="15">
      <c r="A5" s="486">
        <v>1</v>
      </c>
      <c r="B5" s="487">
        <v>2</v>
      </c>
      <c r="C5" s="488"/>
      <c r="D5" s="487">
        <v>3</v>
      </c>
      <c r="E5" s="488"/>
      <c r="F5" s="486">
        <v>4</v>
      </c>
      <c r="G5" s="486">
        <v>5</v>
      </c>
      <c r="H5" s="486">
        <v>6</v>
      </c>
      <c r="I5" s="486">
        <v>7</v>
      </c>
      <c r="J5" s="486">
        <v>8</v>
      </c>
      <c r="K5" s="486" t="s">
        <v>269</v>
      </c>
      <c r="L5" s="489" t="s">
        <v>268</v>
      </c>
      <c r="M5" s="136"/>
      <c r="N5" s="334" t="s">
        <v>537</v>
      </c>
      <c r="O5" s="335" t="s">
        <v>549</v>
      </c>
    </row>
    <row r="6" spans="1:15" ht="15">
      <c r="A6" s="490"/>
      <c r="B6" s="762" t="s">
        <v>221</v>
      </c>
      <c r="C6" s="656"/>
      <c r="D6" s="762" t="s">
        <v>239</v>
      </c>
      <c r="E6" s="656"/>
      <c r="F6" s="491"/>
      <c r="G6" s="491"/>
      <c r="H6" s="492"/>
      <c r="I6" s="492"/>
      <c r="J6" s="492"/>
      <c r="K6" s="491" t="s">
        <v>267</v>
      </c>
      <c r="L6" s="490"/>
      <c r="M6" s="120"/>
      <c r="N6" s="334" t="s">
        <v>538</v>
      </c>
      <c r="O6" s="335" t="s">
        <v>550</v>
      </c>
    </row>
    <row r="7" spans="1:15" ht="15">
      <c r="A7" s="491"/>
      <c r="B7" s="493"/>
      <c r="C7" s="493"/>
      <c r="D7" s="494"/>
      <c r="E7" s="495"/>
      <c r="F7" s="491" t="s">
        <v>559</v>
      </c>
      <c r="G7" s="491"/>
      <c r="H7" s="491" t="s">
        <v>266</v>
      </c>
      <c r="I7" s="491" t="s">
        <v>265</v>
      </c>
      <c r="J7" s="491" t="s">
        <v>264</v>
      </c>
      <c r="K7" s="491" t="s">
        <v>263</v>
      </c>
      <c r="L7" s="496" t="s">
        <v>262</v>
      </c>
      <c r="M7" s="120"/>
      <c r="N7" s="334" t="s">
        <v>539</v>
      </c>
      <c r="O7" s="335" t="s">
        <v>551</v>
      </c>
    </row>
    <row r="8" spans="1:15" ht="15">
      <c r="A8" s="491"/>
      <c r="B8" s="492"/>
      <c r="C8" s="492"/>
      <c r="D8" s="492"/>
      <c r="E8" s="101"/>
      <c r="F8" s="491" t="s">
        <v>209</v>
      </c>
      <c r="G8" s="492"/>
      <c r="H8" s="491" t="s">
        <v>261</v>
      </c>
      <c r="I8" s="491" t="s">
        <v>260</v>
      </c>
      <c r="J8" s="491" t="s">
        <v>260</v>
      </c>
      <c r="K8" s="491" t="s">
        <v>259</v>
      </c>
      <c r="L8" s="496" t="s">
        <v>258</v>
      </c>
      <c r="M8" s="120"/>
      <c r="N8" s="334" t="s">
        <v>540</v>
      </c>
      <c r="O8" s="335" t="s">
        <v>552</v>
      </c>
    </row>
    <row r="9" spans="1:15" ht="15">
      <c r="A9" s="491"/>
      <c r="B9" s="491" t="s">
        <v>257</v>
      </c>
      <c r="C9" s="491" t="s">
        <v>256</v>
      </c>
      <c r="D9" s="491" t="s">
        <v>255</v>
      </c>
      <c r="E9" s="114"/>
      <c r="F9" s="491" t="s">
        <v>560</v>
      </c>
      <c r="G9" s="491"/>
      <c r="H9" s="491" t="s">
        <v>254</v>
      </c>
      <c r="I9" s="491" t="s">
        <v>253</v>
      </c>
      <c r="J9" s="491" t="s">
        <v>253</v>
      </c>
      <c r="K9" s="491" t="s">
        <v>252</v>
      </c>
      <c r="L9" s="496" t="s">
        <v>251</v>
      </c>
      <c r="M9" s="120"/>
      <c r="N9" s="334" t="s">
        <v>541</v>
      </c>
      <c r="O9" s="335" t="s">
        <v>553</v>
      </c>
    </row>
    <row r="10" spans="1:15" ht="15">
      <c r="A10" s="491" t="s">
        <v>250</v>
      </c>
      <c r="B10" s="491" t="s">
        <v>249</v>
      </c>
      <c r="C10" s="491" t="s">
        <v>248</v>
      </c>
      <c r="D10" s="493" t="s">
        <v>242</v>
      </c>
      <c r="E10" s="493" t="s">
        <v>247</v>
      </c>
      <c r="F10" s="491" t="s">
        <v>561</v>
      </c>
      <c r="G10" s="491" t="s">
        <v>246</v>
      </c>
      <c r="H10" s="491" t="s">
        <v>245</v>
      </c>
      <c r="I10" s="491" t="s">
        <v>244</v>
      </c>
      <c r="J10" s="491" t="s">
        <v>244</v>
      </c>
      <c r="K10" s="491" t="s">
        <v>243</v>
      </c>
      <c r="L10" s="497" t="s">
        <v>242</v>
      </c>
      <c r="M10" s="120"/>
      <c r="N10" s="334" t="s">
        <v>542</v>
      </c>
      <c r="O10" s="335" t="s">
        <v>554</v>
      </c>
    </row>
    <row r="11" spans="1:15" ht="15">
      <c r="A11" s="406"/>
      <c r="B11" s="282"/>
      <c r="C11" s="214"/>
      <c r="D11" s="336"/>
      <c r="E11" s="381"/>
      <c r="F11" s="330">
        <v>0</v>
      </c>
      <c r="G11" s="330">
        <v>0</v>
      </c>
      <c r="H11" s="386"/>
      <c r="I11" s="330">
        <v>0</v>
      </c>
      <c r="J11" s="330">
        <v>0</v>
      </c>
      <c r="K11" s="330">
        <v>0</v>
      </c>
      <c r="L11" s="330">
        <v>0</v>
      </c>
      <c r="M11" s="120"/>
      <c r="N11" s="334" t="s">
        <v>543</v>
      </c>
      <c r="O11" s="335" t="s">
        <v>555</v>
      </c>
    </row>
    <row r="12" spans="1:15" ht="15">
      <c r="A12" s="406"/>
      <c r="B12" s="282"/>
      <c r="C12" s="214"/>
      <c r="D12" s="336"/>
      <c r="E12" s="381"/>
      <c r="F12" s="330">
        <v>0</v>
      </c>
      <c r="G12" s="330">
        <v>0</v>
      </c>
      <c r="H12" s="386"/>
      <c r="I12" s="330">
        <v>0</v>
      </c>
      <c r="J12" s="330">
        <v>0</v>
      </c>
      <c r="K12" s="330">
        <v>0</v>
      </c>
      <c r="L12" s="330">
        <v>0</v>
      </c>
      <c r="M12" s="120"/>
      <c r="N12" s="334" t="s">
        <v>544</v>
      </c>
      <c r="O12" s="335" t="s">
        <v>556</v>
      </c>
    </row>
    <row r="13" spans="1:15" ht="15">
      <c r="A13" s="406"/>
      <c r="B13" s="282"/>
      <c r="C13" s="214"/>
      <c r="D13" s="336"/>
      <c r="E13" s="381"/>
      <c r="F13" s="330">
        <v>0</v>
      </c>
      <c r="G13" s="330">
        <v>0</v>
      </c>
      <c r="H13" s="386"/>
      <c r="I13" s="330">
        <v>0</v>
      </c>
      <c r="J13" s="330">
        <v>0</v>
      </c>
      <c r="K13" s="330">
        <v>0</v>
      </c>
      <c r="L13" s="330">
        <v>0</v>
      </c>
      <c r="M13" s="120"/>
      <c r="N13" s="334" t="s">
        <v>545</v>
      </c>
      <c r="O13" s="335" t="s">
        <v>557</v>
      </c>
    </row>
    <row r="14" spans="1:13" ht="15">
      <c r="A14" s="406"/>
      <c r="B14" s="282"/>
      <c r="C14" s="214"/>
      <c r="D14" s="336"/>
      <c r="E14" s="381"/>
      <c r="F14" s="330">
        <v>0</v>
      </c>
      <c r="G14" s="330">
        <v>0</v>
      </c>
      <c r="H14" s="386"/>
      <c r="I14" s="330">
        <v>0</v>
      </c>
      <c r="J14" s="330">
        <v>0</v>
      </c>
      <c r="K14" s="330">
        <v>0</v>
      </c>
      <c r="L14" s="330">
        <v>0</v>
      </c>
      <c r="M14" s="120"/>
    </row>
    <row r="15" spans="1:13" ht="15">
      <c r="A15" s="406"/>
      <c r="B15" s="282"/>
      <c r="C15" s="214"/>
      <c r="D15" s="336"/>
      <c r="E15" s="381"/>
      <c r="F15" s="330">
        <v>0</v>
      </c>
      <c r="G15" s="330">
        <v>0</v>
      </c>
      <c r="H15" s="387"/>
      <c r="I15" s="330">
        <v>0</v>
      </c>
      <c r="J15" s="330">
        <v>0</v>
      </c>
      <c r="K15" s="330">
        <v>0</v>
      </c>
      <c r="L15" s="330">
        <v>0</v>
      </c>
      <c r="M15" s="120"/>
    </row>
    <row r="16" spans="1:13" ht="15">
      <c r="A16" s="406"/>
      <c r="B16" s="282"/>
      <c r="C16" s="214"/>
      <c r="D16" s="336"/>
      <c r="E16" s="381"/>
      <c r="F16" s="330">
        <v>0</v>
      </c>
      <c r="G16" s="330">
        <v>0</v>
      </c>
      <c r="H16" s="387"/>
      <c r="I16" s="330">
        <v>0</v>
      </c>
      <c r="J16" s="330">
        <v>0</v>
      </c>
      <c r="K16" s="330">
        <v>0</v>
      </c>
      <c r="L16" s="330">
        <v>0</v>
      </c>
      <c r="M16" s="120"/>
    </row>
    <row r="17" spans="1:13" ht="15">
      <c r="A17" s="406"/>
      <c r="B17" s="282"/>
      <c r="C17" s="214"/>
      <c r="D17" s="336"/>
      <c r="E17" s="381"/>
      <c r="F17" s="330">
        <v>0</v>
      </c>
      <c r="G17" s="330">
        <v>0</v>
      </c>
      <c r="H17" s="387"/>
      <c r="I17" s="330">
        <v>0</v>
      </c>
      <c r="J17" s="330">
        <v>0</v>
      </c>
      <c r="K17" s="330">
        <v>0</v>
      </c>
      <c r="L17" s="330">
        <v>0</v>
      </c>
      <c r="M17" s="120"/>
    </row>
    <row r="18" spans="1:13" ht="15">
      <c r="A18" s="406"/>
      <c r="B18" s="282"/>
      <c r="C18" s="214"/>
      <c r="D18" s="336"/>
      <c r="E18" s="381"/>
      <c r="F18" s="330">
        <v>0</v>
      </c>
      <c r="G18" s="330">
        <v>0</v>
      </c>
      <c r="H18" s="386"/>
      <c r="I18" s="330">
        <v>0</v>
      </c>
      <c r="J18" s="330">
        <v>0</v>
      </c>
      <c r="K18" s="330">
        <v>0</v>
      </c>
      <c r="L18" s="330">
        <v>0</v>
      </c>
      <c r="M18" s="120"/>
    </row>
    <row r="19" spans="1:13" ht="15">
      <c r="A19" s="406"/>
      <c r="B19" s="282"/>
      <c r="C19" s="214"/>
      <c r="D19" s="336"/>
      <c r="E19" s="381"/>
      <c r="F19" s="330">
        <v>0</v>
      </c>
      <c r="G19" s="330">
        <v>0</v>
      </c>
      <c r="H19" s="387"/>
      <c r="I19" s="330">
        <v>0</v>
      </c>
      <c r="J19" s="330">
        <v>0</v>
      </c>
      <c r="K19" s="330">
        <v>0</v>
      </c>
      <c r="L19" s="330">
        <v>0</v>
      </c>
      <c r="M19" s="120"/>
    </row>
    <row r="20" spans="1:13" ht="15">
      <c r="A20" s="406"/>
      <c r="B20" s="282"/>
      <c r="C20" s="214"/>
      <c r="D20" s="336"/>
      <c r="E20" s="381"/>
      <c r="F20" s="330">
        <v>0</v>
      </c>
      <c r="G20" s="330">
        <v>0</v>
      </c>
      <c r="H20" s="387"/>
      <c r="I20" s="330">
        <v>0</v>
      </c>
      <c r="J20" s="330">
        <v>0</v>
      </c>
      <c r="K20" s="330">
        <v>0</v>
      </c>
      <c r="L20" s="330">
        <v>0</v>
      </c>
      <c r="M20" s="120"/>
    </row>
    <row r="21" spans="1:13" ht="15">
      <c r="A21" s="406"/>
      <c r="B21" s="282"/>
      <c r="C21" s="214"/>
      <c r="D21" s="336"/>
      <c r="E21" s="381"/>
      <c r="F21" s="330">
        <v>0</v>
      </c>
      <c r="G21" s="330">
        <v>0</v>
      </c>
      <c r="H21" s="387"/>
      <c r="I21" s="330">
        <v>0</v>
      </c>
      <c r="J21" s="330">
        <v>0</v>
      </c>
      <c r="K21" s="330">
        <v>0</v>
      </c>
      <c r="L21" s="330">
        <v>0</v>
      </c>
      <c r="M21" s="120"/>
    </row>
    <row r="22" spans="1:13" ht="15">
      <c r="A22" s="406"/>
      <c r="B22" s="282"/>
      <c r="C22" s="214"/>
      <c r="D22" s="336"/>
      <c r="E22" s="381"/>
      <c r="F22" s="330">
        <v>0</v>
      </c>
      <c r="G22" s="330">
        <v>0</v>
      </c>
      <c r="H22" s="387"/>
      <c r="I22" s="330">
        <v>0</v>
      </c>
      <c r="J22" s="330">
        <v>0</v>
      </c>
      <c r="K22" s="330">
        <v>0</v>
      </c>
      <c r="L22" s="330">
        <v>0</v>
      </c>
      <c r="M22" s="120"/>
    </row>
    <row r="23" spans="1:13" ht="15">
      <c r="A23" s="406"/>
      <c r="B23" s="282"/>
      <c r="C23" s="214"/>
      <c r="D23" s="336"/>
      <c r="E23" s="381"/>
      <c r="F23" s="330">
        <v>0</v>
      </c>
      <c r="G23" s="330">
        <v>0</v>
      </c>
      <c r="H23" s="387"/>
      <c r="I23" s="330">
        <v>0</v>
      </c>
      <c r="J23" s="330">
        <v>0</v>
      </c>
      <c r="K23" s="330">
        <v>0</v>
      </c>
      <c r="L23" s="330">
        <v>0</v>
      </c>
      <c r="M23" s="120"/>
    </row>
    <row r="24" spans="1:13" ht="15">
      <c r="A24" s="406"/>
      <c r="B24" s="282"/>
      <c r="C24" s="214"/>
      <c r="D24" s="336"/>
      <c r="E24" s="381"/>
      <c r="F24" s="330">
        <v>0</v>
      </c>
      <c r="G24" s="330">
        <v>0</v>
      </c>
      <c r="H24" s="387"/>
      <c r="I24" s="330">
        <v>0</v>
      </c>
      <c r="J24" s="330">
        <v>0</v>
      </c>
      <c r="K24" s="330">
        <v>0</v>
      </c>
      <c r="L24" s="330">
        <v>0</v>
      </c>
      <c r="M24" s="120"/>
    </row>
    <row r="25" spans="1:13" ht="15">
      <c r="A25" s="406"/>
      <c r="B25" s="282"/>
      <c r="C25" s="214"/>
      <c r="D25" s="336"/>
      <c r="E25" s="381"/>
      <c r="F25" s="330">
        <v>0</v>
      </c>
      <c r="G25" s="330">
        <v>0</v>
      </c>
      <c r="H25" s="387"/>
      <c r="I25" s="330">
        <v>0</v>
      </c>
      <c r="J25" s="330">
        <v>0</v>
      </c>
      <c r="K25" s="330">
        <v>0</v>
      </c>
      <c r="L25" s="330">
        <v>0</v>
      </c>
      <c r="M25" s="120"/>
    </row>
    <row r="26" spans="1:13" ht="15">
      <c r="A26" s="406"/>
      <c r="B26" s="282"/>
      <c r="C26" s="214"/>
      <c r="D26" s="336"/>
      <c r="E26" s="381"/>
      <c r="F26" s="330">
        <v>0</v>
      </c>
      <c r="G26" s="330">
        <v>0</v>
      </c>
      <c r="H26" s="387"/>
      <c r="I26" s="330">
        <v>0</v>
      </c>
      <c r="J26" s="330">
        <v>0</v>
      </c>
      <c r="K26" s="330">
        <v>0</v>
      </c>
      <c r="L26" s="330">
        <v>0</v>
      </c>
      <c r="M26" s="120"/>
    </row>
    <row r="27" spans="1:13" ht="15">
      <c r="A27" s="406"/>
      <c r="B27" s="282"/>
      <c r="C27" s="214"/>
      <c r="D27" s="336"/>
      <c r="E27" s="381"/>
      <c r="F27" s="330">
        <v>0</v>
      </c>
      <c r="G27" s="330">
        <v>0</v>
      </c>
      <c r="H27" s="387"/>
      <c r="I27" s="330">
        <v>0</v>
      </c>
      <c r="J27" s="330">
        <v>0</v>
      </c>
      <c r="K27" s="330">
        <v>0</v>
      </c>
      <c r="L27" s="330">
        <v>0</v>
      </c>
      <c r="M27" s="120"/>
    </row>
    <row r="28" spans="1:13" ht="15">
      <c r="A28" s="406"/>
      <c r="B28" s="282"/>
      <c r="C28" s="214"/>
      <c r="D28" s="336"/>
      <c r="E28" s="381"/>
      <c r="F28" s="330">
        <v>0</v>
      </c>
      <c r="G28" s="330">
        <v>0</v>
      </c>
      <c r="H28" s="387"/>
      <c r="I28" s="330">
        <v>0</v>
      </c>
      <c r="J28" s="330">
        <v>0</v>
      </c>
      <c r="K28" s="330">
        <v>0</v>
      </c>
      <c r="L28" s="330">
        <v>0</v>
      </c>
      <c r="M28" s="120"/>
    </row>
    <row r="29" spans="1:13" ht="15">
      <c r="A29" s="406"/>
      <c r="B29" s="282"/>
      <c r="C29" s="214"/>
      <c r="D29" s="336"/>
      <c r="E29" s="381"/>
      <c r="F29" s="330">
        <v>0</v>
      </c>
      <c r="G29" s="330">
        <v>0</v>
      </c>
      <c r="H29" s="387"/>
      <c r="I29" s="330">
        <v>0</v>
      </c>
      <c r="J29" s="330">
        <v>0</v>
      </c>
      <c r="K29" s="330">
        <v>0</v>
      </c>
      <c r="L29" s="330">
        <v>0</v>
      </c>
      <c r="M29" s="120"/>
    </row>
    <row r="30" spans="1:13" ht="15">
      <c r="A30" s="406"/>
      <c r="B30" s="282"/>
      <c r="C30" s="214"/>
      <c r="D30" s="336"/>
      <c r="E30" s="381"/>
      <c r="F30" s="330">
        <v>0</v>
      </c>
      <c r="G30" s="330">
        <v>0</v>
      </c>
      <c r="H30" s="387"/>
      <c r="I30" s="330">
        <v>0</v>
      </c>
      <c r="J30" s="330">
        <v>0</v>
      </c>
      <c r="K30" s="330">
        <v>0</v>
      </c>
      <c r="L30" s="330">
        <v>0</v>
      </c>
      <c r="M30" s="120"/>
    </row>
    <row r="31" spans="1:13" ht="15">
      <c r="A31" s="406"/>
      <c r="B31" s="282"/>
      <c r="C31" s="214"/>
      <c r="D31" s="336"/>
      <c r="E31" s="381"/>
      <c r="F31" s="330">
        <v>0</v>
      </c>
      <c r="G31" s="330">
        <v>0</v>
      </c>
      <c r="H31" s="387"/>
      <c r="I31" s="330">
        <v>0</v>
      </c>
      <c r="J31" s="330">
        <v>0</v>
      </c>
      <c r="K31" s="330">
        <v>0</v>
      </c>
      <c r="L31" s="330">
        <v>0</v>
      </c>
      <c r="M31" s="120"/>
    </row>
    <row r="32" spans="1:13" ht="15">
      <c r="A32" s="406"/>
      <c r="B32" s="282"/>
      <c r="C32" s="214"/>
      <c r="D32" s="336"/>
      <c r="E32" s="381"/>
      <c r="F32" s="330">
        <v>0</v>
      </c>
      <c r="G32" s="330">
        <v>0</v>
      </c>
      <c r="H32" s="387"/>
      <c r="I32" s="330">
        <v>0</v>
      </c>
      <c r="J32" s="330">
        <v>0</v>
      </c>
      <c r="K32" s="330">
        <v>0</v>
      </c>
      <c r="L32" s="330">
        <v>0</v>
      </c>
      <c r="M32" s="120"/>
    </row>
    <row r="33" spans="1:13" ht="15">
      <c r="A33" s="406"/>
      <c r="B33" s="282"/>
      <c r="C33" s="214"/>
      <c r="D33" s="336"/>
      <c r="E33" s="381"/>
      <c r="F33" s="330">
        <v>0</v>
      </c>
      <c r="G33" s="330">
        <v>0</v>
      </c>
      <c r="H33" s="387"/>
      <c r="I33" s="330">
        <v>0</v>
      </c>
      <c r="J33" s="330">
        <v>0</v>
      </c>
      <c r="K33" s="330">
        <v>0</v>
      </c>
      <c r="L33" s="330">
        <v>0</v>
      </c>
      <c r="M33" s="120"/>
    </row>
    <row r="34" spans="1:13" ht="15">
      <c r="A34" s="406"/>
      <c r="B34" s="282"/>
      <c r="C34" s="214"/>
      <c r="D34" s="336"/>
      <c r="E34" s="381"/>
      <c r="F34" s="330">
        <v>0</v>
      </c>
      <c r="G34" s="330">
        <v>0</v>
      </c>
      <c r="H34" s="387"/>
      <c r="I34" s="330">
        <v>0</v>
      </c>
      <c r="J34" s="330">
        <v>0</v>
      </c>
      <c r="K34" s="330">
        <v>0</v>
      </c>
      <c r="L34" s="330">
        <v>0</v>
      </c>
      <c r="M34" s="120"/>
    </row>
    <row r="35" spans="1:13" ht="15">
      <c r="A35" s="406"/>
      <c r="B35" s="282"/>
      <c r="C35" s="214"/>
      <c r="D35" s="336"/>
      <c r="E35" s="381"/>
      <c r="F35" s="330">
        <v>0</v>
      </c>
      <c r="G35" s="330">
        <v>0</v>
      </c>
      <c r="H35" s="387"/>
      <c r="I35" s="330">
        <v>0</v>
      </c>
      <c r="J35" s="330">
        <v>0</v>
      </c>
      <c r="K35" s="330">
        <v>0</v>
      </c>
      <c r="L35" s="330">
        <v>0</v>
      </c>
      <c r="M35" s="120"/>
    </row>
    <row r="36" spans="1:13" ht="15">
      <c r="A36" s="406"/>
      <c r="B36" s="282"/>
      <c r="C36" s="214"/>
      <c r="D36" s="336"/>
      <c r="E36" s="381"/>
      <c r="F36" s="330">
        <v>0</v>
      </c>
      <c r="G36" s="330">
        <v>0</v>
      </c>
      <c r="H36" s="387"/>
      <c r="I36" s="330">
        <v>0</v>
      </c>
      <c r="J36" s="330">
        <v>0</v>
      </c>
      <c r="K36" s="330">
        <v>0</v>
      </c>
      <c r="L36" s="330">
        <v>0</v>
      </c>
      <c r="M36" s="120"/>
    </row>
    <row r="37" spans="1:13" ht="15">
      <c r="A37" s="406"/>
      <c r="B37" s="282"/>
      <c r="C37" s="214"/>
      <c r="D37" s="336"/>
      <c r="E37" s="381"/>
      <c r="F37" s="330">
        <v>0</v>
      </c>
      <c r="G37" s="330">
        <v>0</v>
      </c>
      <c r="H37" s="387"/>
      <c r="I37" s="330">
        <v>0</v>
      </c>
      <c r="J37" s="330">
        <v>0</v>
      </c>
      <c r="K37" s="330">
        <v>0</v>
      </c>
      <c r="L37" s="330">
        <v>0</v>
      </c>
      <c r="M37" s="120"/>
    </row>
    <row r="38" spans="1:13" ht="15">
      <c r="A38" s="406"/>
      <c r="B38" s="282"/>
      <c r="C38" s="214"/>
      <c r="D38" s="336"/>
      <c r="E38" s="381"/>
      <c r="F38" s="330">
        <v>0</v>
      </c>
      <c r="G38" s="330">
        <v>0</v>
      </c>
      <c r="H38" s="387"/>
      <c r="I38" s="330">
        <v>0</v>
      </c>
      <c r="J38" s="330">
        <v>0</v>
      </c>
      <c r="K38" s="330">
        <v>0</v>
      </c>
      <c r="L38" s="330">
        <v>0</v>
      </c>
      <c r="M38" s="120"/>
    </row>
    <row r="39" spans="1:13" ht="15" thickBot="1">
      <c r="A39" s="406"/>
      <c r="B39" s="283"/>
      <c r="C39" s="385"/>
      <c r="D39" s="337"/>
      <c r="E39" s="382"/>
      <c r="F39" s="330">
        <v>0</v>
      </c>
      <c r="G39" s="330">
        <v>0</v>
      </c>
      <c r="H39" s="388"/>
      <c r="I39" s="330">
        <v>0</v>
      </c>
      <c r="J39" s="330">
        <v>0</v>
      </c>
      <c r="K39" s="330">
        <v>0</v>
      </c>
      <c r="L39" s="330">
        <v>0</v>
      </c>
      <c r="M39" s="120"/>
    </row>
    <row r="40" spans="1:13" ht="15" thickBot="1">
      <c r="A40" s="498" t="s">
        <v>104</v>
      </c>
      <c r="B40" s="499" t="s">
        <v>241</v>
      </c>
      <c r="C40" s="499" t="s">
        <v>241</v>
      </c>
      <c r="D40" s="499" t="s">
        <v>241</v>
      </c>
      <c r="E40" s="499" t="s">
        <v>241</v>
      </c>
      <c r="F40" s="457">
        <f>SUM(F11:F39)</f>
        <v>0</v>
      </c>
      <c r="G40" s="457">
        <f>SUM(G11:G39)</f>
        <v>0</v>
      </c>
      <c r="H40" s="499" t="s">
        <v>241</v>
      </c>
      <c r="I40" s="457">
        <f>SUM(I11:I39)</f>
        <v>0</v>
      </c>
      <c r="J40" s="457">
        <f>SUM(J11:J39)</f>
        <v>0</v>
      </c>
      <c r="K40" s="458">
        <f>SUM(K11:K39)</f>
        <v>0</v>
      </c>
      <c r="L40" s="458">
        <f>SUM(L11:L39)</f>
        <v>0</v>
      </c>
      <c r="M40" s="117"/>
    </row>
    <row r="41" spans="1:12" ht="15">
      <c r="A41" s="500" t="s">
        <v>349</v>
      </c>
      <c r="B41" s="152"/>
      <c r="C41" s="152"/>
      <c r="D41" s="152"/>
      <c r="E41" s="152"/>
      <c r="F41" s="152" t="s">
        <v>533</v>
      </c>
      <c r="G41" s="152"/>
      <c r="H41" s="152"/>
      <c r="I41" s="152"/>
      <c r="J41" s="152"/>
      <c r="K41" s="501"/>
      <c r="L41" s="450" t="s">
        <v>591</v>
      </c>
    </row>
    <row r="42" spans="7:11" ht="15">
      <c r="G42" s="147"/>
      <c r="K42" s="146"/>
    </row>
    <row r="43" ht="15">
      <c r="K43" s="146"/>
    </row>
    <row r="44" ht="15">
      <c r="K44" s="146"/>
    </row>
    <row r="45" ht="15">
      <c r="K45" s="146"/>
    </row>
  </sheetData>
  <sheetProtection password="E0D5" sheet="1" selectLockedCells="1"/>
  <mergeCells count="4">
    <mergeCell ref="H2:L2"/>
    <mergeCell ref="H3:L3"/>
    <mergeCell ref="B6:C6"/>
    <mergeCell ref="D6:E6"/>
  </mergeCells>
  <conditionalFormatting sqref="C2">
    <cfRule type="expression" priority="1660" dxfId="2" stopIfTrue="1">
      <formula>OR(ISERR(C2),ISNA(C2))</formula>
    </cfRule>
    <cfRule type="expression" priority="1661" dxfId="0" stopIfTrue="1">
      <formula>OR(ISERR(C2),ISNA(C2))</formula>
    </cfRule>
    <cfRule type="expression" priority="1662" dxfId="0" stopIfTrue="1">
      <formula>OR(ISERR(C2),ISNA(C2))</formula>
    </cfRule>
  </conditionalFormatting>
  <conditionalFormatting sqref="D2">
    <cfRule type="expression" priority="1657" dxfId="2" stopIfTrue="1">
      <formula>OR(ISERR(D2),ISNA(D2))</formula>
    </cfRule>
    <cfRule type="expression" priority="1658" dxfId="0" stopIfTrue="1">
      <formula>OR(ISERR(D2),ISNA(D2))</formula>
    </cfRule>
    <cfRule type="expression" priority="1659" dxfId="0" stopIfTrue="1">
      <formula>OR(ISERR(D2),ISNA(D2))</formula>
    </cfRule>
  </conditionalFormatting>
  <conditionalFormatting sqref="E2">
    <cfRule type="expression" priority="1654" dxfId="2" stopIfTrue="1">
      <formula>OR(ISERR(E2),ISNA(E2))</formula>
    </cfRule>
    <cfRule type="expression" priority="1655" dxfId="0" stopIfTrue="1">
      <formula>OR(ISERR(E2),ISNA(E2))</formula>
    </cfRule>
    <cfRule type="expression" priority="1656" dxfId="0" stopIfTrue="1">
      <formula>OR(ISERR(E2),ISNA(E2))</formula>
    </cfRule>
  </conditionalFormatting>
  <conditionalFormatting sqref="F2">
    <cfRule type="expression" priority="1651" dxfId="2" stopIfTrue="1">
      <formula>OR(ISERR(F2),ISNA(F2))</formula>
    </cfRule>
    <cfRule type="expression" priority="1652" dxfId="0" stopIfTrue="1">
      <formula>OR(ISERR(F2),ISNA(F2))</formula>
    </cfRule>
    <cfRule type="expression" priority="1653" dxfId="0" stopIfTrue="1">
      <formula>OR(ISERR(F2),ISNA(F2))</formula>
    </cfRule>
  </conditionalFormatting>
  <conditionalFormatting sqref="I2">
    <cfRule type="expression" priority="1648" dxfId="2" stopIfTrue="1">
      <formula>OR(ISERR(I2),ISNA(I2))</formula>
    </cfRule>
    <cfRule type="expression" priority="1649" dxfId="0" stopIfTrue="1">
      <formula>OR(ISERR(I2),ISNA(I2))</formula>
    </cfRule>
    <cfRule type="expression" priority="1650" dxfId="0" stopIfTrue="1">
      <formula>OR(ISERR(I2),ISNA(I2))</formula>
    </cfRule>
  </conditionalFormatting>
  <conditionalFormatting sqref="J2">
    <cfRule type="expression" priority="1645" dxfId="2" stopIfTrue="1">
      <formula>OR(ISERR(J2),ISNA(J2))</formula>
    </cfRule>
    <cfRule type="expression" priority="1646" dxfId="0" stopIfTrue="1">
      <formula>OR(ISERR(J2),ISNA(J2))</formula>
    </cfRule>
    <cfRule type="expression" priority="1647" dxfId="0" stopIfTrue="1">
      <formula>OR(ISERR(J2),ISNA(J2))</formula>
    </cfRule>
  </conditionalFormatting>
  <conditionalFormatting sqref="K2">
    <cfRule type="expression" priority="1642" dxfId="2" stopIfTrue="1">
      <formula>OR(ISERR(K2),ISNA(K2))</formula>
    </cfRule>
    <cfRule type="expression" priority="1643" dxfId="0" stopIfTrue="1">
      <formula>OR(ISERR(K2),ISNA(K2))</formula>
    </cfRule>
    <cfRule type="expression" priority="1644" dxfId="0" stopIfTrue="1">
      <formula>OR(ISERR(K2),ISNA(K2))</formula>
    </cfRule>
  </conditionalFormatting>
  <conditionalFormatting sqref="L2">
    <cfRule type="expression" priority="1639" dxfId="2" stopIfTrue="1">
      <formula>OR(ISERR(L2),ISNA(L2))</formula>
    </cfRule>
    <cfRule type="expression" priority="1640" dxfId="0" stopIfTrue="1">
      <formula>OR(ISERR(L2),ISNA(L2))</formula>
    </cfRule>
    <cfRule type="expression" priority="1641" dxfId="0" stopIfTrue="1">
      <formula>OR(ISERR(L2),ISNA(L2))</formula>
    </cfRule>
  </conditionalFormatting>
  <conditionalFormatting sqref="M2">
    <cfRule type="expression" priority="1636" dxfId="2" stopIfTrue="1">
      <formula>OR(ISERR(M2),ISNA(M2))</formula>
    </cfRule>
    <cfRule type="expression" priority="1637" dxfId="0" stopIfTrue="1">
      <formula>OR(ISERR(M2),ISNA(M2))</formula>
    </cfRule>
    <cfRule type="expression" priority="1638" dxfId="0" stopIfTrue="1">
      <formula>OR(ISERR(M2),ISNA(M2))</formula>
    </cfRule>
  </conditionalFormatting>
  <conditionalFormatting sqref="N2">
    <cfRule type="expression" priority="1633" dxfId="2" stopIfTrue="1">
      <formula>OR(ISERR(N2),ISNA(N2))</formula>
    </cfRule>
    <cfRule type="expression" priority="1634" dxfId="0" stopIfTrue="1">
      <formula>OR(ISERR(N2),ISNA(N2))</formula>
    </cfRule>
    <cfRule type="expression" priority="1635" dxfId="0" stopIfTrue="1">
      <formula>OR(ISERR(N2),ISNA(N2))</formula>
    </cfRule>
  </conditionalFormatting>
  <conditionalFormatting sqref="A3">
    <cfRule type="expression" priority="1630" dxfId="2" stopIfTrue="1">
      <formula>OR(ISERR(A3),ISNA(A3))</formula>
    </cfRule>
    <cfRule type="expression" priority="1631" dxfId="0" stopIfTrue="1">
      <formula>OR(ISERR(A3),ISNA(A3))</formula>
    </cfRule>
    <cfRule type="expression" priority="1632" dxfId="0" stopIfTrue="1">
      <formula>OR(ISERR(A3),ISNA(A3))</formula>
    </cfRule>
  </conditionalFormatting>
  <conditionalFormatting sqref="B3">
    <cfRule type="expression" priority="1627" dxfId="2" stopIfTrue="1">
      <formula>OR(ISERR(B3),ISNA(B3))</formula>
    </cfRule>
    <cfRule type="expression" priority="1628" dxfId="0" stopIfTrue="1">
      <formula>OR(ISERR(B3),ISNA(B3))</formula>
    </cfRule>
    <cfRule type="expression" priority="1629" dxfId="0" stopIfTrue="1">
      <formula>OR(ISERR(B3),ISNA(B3))</formula>
    </cfRule>
  </conditionalFormatting>
  <conditionalFormatting sqref="C3">
    <cfRule type="expression" priority="1624" dxfId="2" stopIfTrue="1">
      <formula>OR(ISERR(C3),ISNA(C3))</formula>
    </cfRule>
    <cfRule type="expression" priority="1625" dxfId="0" stopIfTrue="1">
      <formula>OR(ISERR(C3),ISNA(C3))</formula>
    </cfRule>
    <cfRule type="expression" priority="1626" dxfId="0" stopIfTrue="1">
      <formula>OR(ISERR(C3),ISNA(C3))</formula>
    </cfRule>
  </conditionalFormatting>
  <conditionalFormatting sqref="D3">
    <cfRule type="expression" priority="1621" dxfId="2" stopIfTrue="1">
      <formula>OR(ISERR(D3),ISNA(D3))</formula>
    </cfRule>
    <cfRule type="expression" priority="1622" dxfId="0" stopIfTrue="1">
      <formula>OR(ISERR(D3),ISNA(D3))</formula>
    </cfRule>
    <cfRule type="expression" priority="1623" dxfId="0" stopIfTrue="1">
      <formula>OR(ISERR(D3),ISNA(D3))</formula>
    </cfRule>
  </conditionalFormatting>
  <conditionalFormatting sqref="E3">
    <cfRule type="expression" priority="1618" dxfId="2" stopIfTrue="1">
      <formula>OR(ISERR(E3),ISNA(E3))</formula>
    </cfRule>
    <cfRule type="expression" priority="1619" dxfId="0" stopIfTrue="1">
      <formula>OR(ISERR(E3),ISNA(E3))</formula>
    </cfRule>
    <cfRule type="expression" priority="1620" dxfId="0" stopIfTrue="1">
      <formula>OR(ISERR(E3),ISNA(E3))</formula>
    </cfRule>
  </conditionalFormatting>
  <conditionalFormatting sqref="F3">
    <cfRule type="expression" priority="1615" dxfId="2" stopIfTrue="1">
      <formula>OR(ISERR(F3),ISNA(F3))</formula>
    </cfRule>
    <cfRule type="expression" priority="1616" dxfId="0" stopIfTrue="1">
      <formula>OR(ISERR(F3),ISNA(F3))</formula>
    </cfRule>
    <cfRule type="expression" priority="1617" dxfId="0" stopIfTrue="1">
      <formula>OR(ISERR(F3),ISNA(F3))</formula>
    </cfRule>
  </conditionalFormatting>
  <conditionalFormatting sqref="I3">
    <cfRule type="expression" priority="1612" dxfId="2" stopIfTrue="1">
      <formula>OR(ISERR(I3),ISNA(I3))</formula>
    </cfRule>
    <cfRule type="expression" priority="1613" dxfId="0" stopIfTrue="1">
      <formula>OR(ISERR(I3),ISNA(I3))</formula>
    </cfRule>
    <cfRule type="expression" priority="1614" dxfId="0" stopIfTrue="1">
      <formula>OR(ISERR(I3),ISNA(I3))</formula>
    </cfRule>
  </conditionalFormatting>
  <conditionalFormatting sqref="J3">
    <cfRule type="expression" priority="1609" dxfId="2" stopIfTrue="1">
      <formula>OR(ISERR(J3),ISNA(J3))</formula>
    </cfRule>
    <cfRule type="expression" priority="1610" dxfId="0" stopIfTrue="1">
      <formula>OR(ISERR(J3),ISNA(J3))</formula>
    </cfRule>
    <cfRule type="expression" priority="1611" dxfId="0" stopIfTrue="1">
      <formula>OR(ISERR(J3),ISNA(J3))</formula>
    </cfRule>
  </conditionalFormatting>
  <conditionalFormatting sqref="K3">
    <cfRule type="expression" priority="1606" dxfId="2" stopIfTrue="1">
      <formula>OR(ISERR(K3),ISNA(K3))</formula>
    </cfRule>
    <cfRule type="expression" priority="1607" dxfId="0" stopIfTrue="1">
      <formula>OR(ISERR(K3),ISNA(K3))</formula>
    </cfRule>
    <cfRule type="expression" priority="1608" dxfId="0" stopIfTrue="1">
      <formula>OR(ISERR(K3),ISNA(K3))</formula>
    </cfRule>
  </conditionalFormatting>
  <conditionalFormatting sqref="L3">
    <cfRule type="expression" priority="1603" dxfId="2" stopIfTrue="1">
      <formula>OR(ISERR(L3),ISNA(L3))</formula>
    </cfRule>
    <cfRule type="expression" priority="1604" dxfId="0" stopIfTrue="1">
      <formula>OR(ISERR(L3),ISNA(L3))</formula>
    </cfRule>
    <cfRule type="expression" priority="1605" dxfId="0" stopIfTrue="1">
      <formula>OR(ISERR(L3),ISNA(L3))</formula>
    </cfRule>
  </conditionalFormatting>
  <conditionalFormatting sqref="M3">
    <cfRule type="expression" priority="1600" dxfId="2" stopIfTrue="1">
      <formula>OR(ISERR(M3),ISNA(M3))</formula>
    </cfRule>
    <cfRule type="expression" priority="1601" dxfId="0" stopIfTrue="1">
      <formula>OR(ISERR(M3),ISNA(M3))</formula>
    </cfRule>
    <cfRule type="expression" priority="1602" dxfId="0" stopIfTrue="1">
      <formula>OR(ISERR(M3),ISNA(M3))</formula>
    </cfRule>
  </conditionalFormatting>
  <conditionalFormatting sqref="N3">
    <cfRule type="expression" priority="1597" dxfId="2" stopIfTrue="1">
      <formula>OR(ISERR(N3),ISNA(N3))</formula>
    </cfRule>
    <cfRule type="expression" priority="1598" dxfId="0" stopIfTrue="1">
      <formula>OR(ISERR(N3),ISNA(N3))</formula>
    </cfRule>
    <cfRule type="expression" priority="1599" dxfId="0" stopIfTrue="1">
      <formula>OR(ISERR(N3),ISNA(N3))</formula>
    </cfRule>
  </conditionalFormatting>
  <conditionalFormatting sqref="B4">
    <cfRule type="expression" priority="1594" dxfId="2" stopIfTrue="1">
      <formula>OR(ISERR(B4),ISNA(B4))</formula>
    </cfRule>
    <cfRule type="expression" priority="1595" dxfId="0" stopIfTrue="1">
      <formula>OR(ISERR(B4),ISNA(B4))</formula>
    </cfRule>
    <cfRule type="expression" priority="1596" dxfId="0" stopIfTrue="1">
      <formula>OR(ISERR(B4),ISNA(B4))</formula>
    </cfRule>
  </conditionalFormatting>
  <conditionalFormatting sqref="C4">
    <cfRule type="expression" priority="1591" dxfId="2" stopIfTrue="1">
      <formula>OR(ISERR(C4),ISNA(C4))</formula>
    </cfRule>
    <cfRule type="expression" priority="1592" dxfId="0" stopIfTrue="1">
      <formula>OR(ISERR(C4),ISNA(C4))</formula>
    </cfRule>
    <cfRule type="expression" priority="1593" dxfId="0" stopIfTrue="1">
      <formula>OR(ISERR(C4),ISNA(C4))</formula>
    </cfRule>
  </conditionalFormatting>
  <conditionalFormatting sqref="D4">
    <cfRule type="expression" priority="1588" dxfId="2" stopIfTrue="1">
      <formula>OR(ISERR(D4),ISNA(D4))</formula>
    </cfRule>
    <cfRule type="expression" priority="1589" dxfId="0" stopIfTrue="1">
      <formula>OR(ISERR(D4),ISNA(D4))</formula>
    </cfRule>
    <cfRule type="expression" priority="1590" dxfId="0" stopIfTrue="1">
      <formula>OR(ISERR(D4),ISNA(D4))</formula>
    </cfRule>
  </conditionalFormatting>
  <conditionalFormatting sqref="E4">
    <cfRule type="expression" priority="1585" dxfId="2" stopIfTrue="1">
      <formula>OR(ISERR(E4),ISNA(E4))</formula>
    </cfRule>
    <cfRule type="expression" priority="1586" dxfId="0" stopIfTrue="1">
      <formula>OR(ISERR(E4),ISNA(E4))</formula>
    </cfRule>
    <cfRule type="expression" priority="1587" dxfId="0" stopIfTrue="1">
      <formula>OR(ISERR(E4),ISNA(E4))</formula>
    </cfRule>
  </conditionalFormatting>
  <conditionalFormatting sqref="F4">
    <cfRule type="expression" priority="1582" dxfId="2" stopIfTrue="1">
      <formula>OR(ISERR(F4),ISNA(F4))</formula>
    </cfRule>
    <cfRule type="expression" priority="1583" dxfId="0" stopIfTrue="1">
      <formula>OR(ISERR(F4),ISNA(F4))</formula>
    </cfRule>
    <cfRule type="expression" priority="1584" dxfId="0" stopIfTrue="1">
      <formula>OR(ISERR(F4),ISNA(F4))</formula>
    </cfRule>
  </conditionalFormatting>
  <conditionalFormatting sqref="G4">
    <cfRule type="expression" priority="1579" dxfId="2" stopIfTrue="1">
      <formula>OR(ISERR(G4),ISNA(G4))</formula>
    </cfRule>
    <cfRule type="expression" priority="1580" dxfId="0" stopIfTrue="1">
      <formula>OR(ISERR(G4),ISNA(G4))</formula>
    </cfRule>
    <cfRule type="expression" priority="1581" dxfId="0" stopIfTrue="1">
      <formula>OR(ISERR(G4),ISNA(G4))</formula>
    </cfRule>
  </conditionalFormatting>
  <conditionalFormatting sqref="H4">
    <cfRule type="expression" priority="1576" dxfId="2" stopIfTrue="1">
      <formula>OR(ISERR(H4),ISNA(H4))</formula>
    </cfRule>
    <cfRule type="expression" priority="1577" dxfId="0" stopIfTrue="1">
      <formula>OR(ISERR(H4),ISNA(H4))</formula>
    </cfRule>
    <cfRule type="expression" priority="1578" dxfId="0" stopIfTrue="1">
      <formula>OR(ISERR(H4),ISNA(H4))</formula>
    </cfRule>
  </conditionalFormatting>
  <conditionalFormatting sqref="I4">
    <cfRule type="expression" priority="1573" dxfId="2" stopIfTrue="1">
      <formula>OR(ISERR(I4),ISNA(I4))</formula>
    </cfRule>
    <cfRule type="expression" priority="1574" dxfId="0" stopIfTrue="1">
      <formula>OR(ISERR(I4),ISNA(I4))</formula>
    </cfRule>
    <cfRule type="expression" priority="1575" dxfId="0" stopIfTrue="1">
      <formula>OR(ISERR(I4),ISNA(I4))</formula>
    </cfRule>
  </conditionalFormatting>
  <conditionalFormatting sqref="J4">
    <cfRule type="expression" priority="1570" dxfId="2" stopIfTrue="1">
      <formula>OR(ISERR(J4),ISNA(J4))</formula>
    </cfRule>
    <cfRule type="expression" priority="1571" dxfId="0" stopIfTrue="1">
      <formula>OR(ISERR(J4),ISNA(J4))</formula>
    </cfRule>
    <cfRule type="expression" priority="1572" dxfId="0" stopIfTrue="1">
      <formula>OR(ISERR(J4),ISNA(J4))</formula>
    </cfRule>
  </conditionalFormatting>
  <conditionalFormatting sqref="K4">
    <cfRule type="expression" priority="1567" dxfId="2" stopIfTrue="1">
      <formula>OR(ISERR(K4),ISNA(K4))</formula>
    </cfRule>
    <cfRule type="expression" priority="1568" dxfId="0" stopIfTrue="1">
      <formula>OR(ISERR(K4),ISNA(K4))</formula>
    </cfRule>
    <cfRule type="expression" priority="1569" dxfId="0" stopIfTrue="1">
      <formula>OR(ISERR(K4),ISNA(K4))</formula>
    </cfRule>
  </conditionalFormatting>
  <conditionalFormatting sqref="L4">
    <cfRule type="expression" priority="1564" dxfId="2" stopIfTrue="1">
      <formula>OR(ISERR(L4),ISNA(L4))</formula>
    </cfRule>
    <cfRule type="expression" priority="1565" dxfId="0" stopIfTrue="1">
      <formula>OR(ISERR(L4),ISNA(L4))</formula>
    </cfRule>
    <cfRule type="expression" priority="1566" dxfId="0" stopIfTrue="1">
      <formula>OR(ISERR(L4),ISNA(L4))</formula>
    </cfRule>
  </conditionalFormatting>
  <conditionalFormatting sqref="M4">
    <cfRule type="expression" priority="1561" dxfId="2" stopIfTrue="1">
      <formula>OR(ISERR(M4),ISNA(M4))</formula>
    </cfRule>
    <cfRule type="expression" priority="1562" dxfId="0" stopIfTrue="1">
      <formula>OR(ISERR(M4),ISNA(M4))</formula>
    </cfRule>
    <cfRule type="expression" priority="1563" dxfId="0" stopIfTrue="1">
      <formula>OR(ISERR(M4),ISNA(M4))</formula>
    </cfRule>
  </conditionalFormatting>
  <conditionalFormatting sqref="N4">
    <cfRule type="expression" priority="1558" dxfId="2" stopIfTrue="1">
      <formula>OR(ISERR(N4),ISNA(N4))</formula>
    </cfRule>
    <cfRule type="expression" priority="1559" dxfId="0" stopIfTrue="1">
      <formula>OR(ISERR(N4),ISNA(N4))</formula>
    </cfRule>
    <cfRule type="expression" priority="1560" dxfId="0" stopIfTrue="1">
      <formula>OR(ISERR(N4),ISNA(N4))</formula>
    </cfRule>
  </conditionalFormatting>
  <conditionalFormatting sqref="C5">
    <cfRule type="expression" priority="1555" dxfId="2" stopIfTrue="1">
      <formula>OR(ISERR(C5),ISNA(C5))</formula>
    </cfRule>
    <cfRule type="expression" priority="1556" dxfId="0" stopIfTrue="1">
      <formula>OR(ISERR(C5),ISNA(C5))</formula>
    </cfRule>
    <cfRule type="expression" priority="1557" dxfId="0" stopIfTrue="1">
      <formula>OR(ISERR(C5),ISNA(C5))</formula>
    </cfRule>
  </conditionalFormatting>
  <conditionalFormatting sqref="E5">
    <cfRule type="expression" priority="1552" dxfId="2" stopIfTrue="1">
      <formula>OR(ISERR(E5),ISNA(E5))</formula>
    </cfRule>
    <cfRule type="expression" priority="1553" dxfId="0" stopIfTrue="1">
      <formula>OR(ISERR(E5),ISNA(E5))</formula>
    </cfRule>
    <cfRule type="expression" priority="1554" dxfId="0" stopIfTrue="1">
      <formula>OR(ISERR(E5),ISNA(E5))</formula>
    </cfRule>
  </conditionalFormatting>
  <conditionalFormatting sqref="M5">
    <cfRule type="expression" priority="1549" dxfId="2" stopIfTrue="1">
      <formula>OR(ISERR(M5),ISNA(M5))</formula>
    </cfRule>
    <cfRule type="expression" priority="1550" dxfId="0" stopIfTrue="1">
      <formula>OR(ISERR(M5),ISNA(M5))</formula>
    </cfRule>
    <cfRule type="expression" priority="1551" dxfId="0" stopIfTrue="1">
      <formula>OR(ISERR(M5),ISNA(M5))</formula>
    </cfRule>
  </conditionalFormatting>
  <conditionalFormatting sqref="N5">
    <cfRule type="expression" priority="1546" dxfId="2" stopIfTrue="1">
      <formula>OR(ISERR(N5),ISNA(N5))</formula>
    </cfRule>
    <cfRule type="expression" priority="1547" dxfId="0" stopIfTrue="1">
      <formula>OR(ISERR(N5),ISNA(N5))</formula>
    </cfRule>
    <cfRule type="expression" priority="1548" dxfId="0" stopIfTrue="1">
      <formula>OR(ISERR(N5),ISNA(N5))</formula>
    </cfRule>
  </conditionalFormatting>
  <conditionalFormatting sqref="A6">
    <cfRule type="expression" priority="1543" dxfId="2" stopIfTrue="1">
      <formula>OR(ISERR(A6),ISNA(A6))</formula>
    </cfRule>
    <cfRule type="expression" priority="1544" dxfId="0" stopIfTrue="1">
      <formula>OR(ISERR(A6),ISNA(A6))</formula>
    </cfRule>
    <cfRule type="expression" priority="1545" dxfId="0" stopIfTrue="1">
      <formula>OR(ISERR(A6),ISNA(A6))</formula>
    </cfRule>
  </conditionalFormatting>
  <conditionalFormatting sqref="C6">
    <cfRule type="expression" priority="1540" dxfId="2" stopIfTrue="1">
      <formula>OR(ISERR(C6),ISNA(C6))</formula>
    </cfRule>
    <cfRule type="expression" priority="1541" dxfId="0" stopIfTrue="1">
      <formula>OR(ISERR(C6),ISNA(C6))</formula>
    </cfRule>
    <cfRule type="expression" priority="1542" dxfId="0" stopIfTrue="1">
      <formula>OR(ISERR(C6),ISNA(C6))</formula>
    </cfRule>
  </conditionalFormatting>
  <conditionalFormatting sqref="E6">
    <cfRule type="expression" priority="1537" dxfId="2" stopIfTrue="1">
      <formula>OR(ISERR(E6),ISNA(E6))</formula>
    </cfRule>
    <cfRule type="expression" priority="1538" dxfId="0" stopIfTrue="1">
      <formula>OR(ISERR(E6),ISNA(E6))</formula>
    </cfRule>
    <cfRule type="expression" priority="1539" dxfId="0" stopIfTrue="1">
      <formula>OR(ISERR(E6),ISNA(E6))</formula>
    </cfRule>
  </conditionalFormatting>
  <conditionalFormatting sqref="F6">
    <cfRule type="expression" priority="1534" dxfId="2" stopIfTrue="1">
      <formula>OR(ISERR(F6),ISNA(F6))</formula>
    </cfRule>
    <cfRule type="expression" priority="1535" dxfId="0" stopIfTrue="1">
      <formula>OR(ISERR(F6),ISNA(F6))</formula>
    </cfRule>
    <cfRule type="expression" priority="1536" dxfId="0" stopIfTrue="1">
      <formula>OR(ISERR(F6),ISNA(F6))</formula>
    </cfRule>
  </conditionalFormatting>
  <conditionalFormatting sqref="G6">
    <cfRule type="expression" priority="1531" dxfId="2" stopIfTrue="1">
      <formula>OR(ISERR(G6),ISNA(G6))</formula>
    </cfRule>
    <cfRule type="expression" priority="1532" dxfId="0" stopIfTrue="1">
      <formula>OR(ISERR(G6),ISNA(G6))</formula>
    </cfRule>
    <cfRule type="expression" priority="1533" dxfId="0" stopIfTrue="1">
      <formula>OR(ISERR(G6),ISNA(G6))</formula>
    </cfRule>
  </conditionalFormatting>
  <conditionalFormatting sqref="H6">
    <cfRule type="expression" priority="1528" dxfId="2" stopIfTrue="1">
      <formula>OR(ISERR(H6),ISNA(H6))</formula>
    </cfRule>
    <cfRule type="expression" priority="1529" dxfId="0" stopIfTrue="1">
      <formula>OR(ISERR(H6),ISNA(H6))</formula>
    </cfRule>
    <cfRule type="expression" priority="1530" dxfId="0" stopIfTrue="1">
      <formula>OR(ISERR(H6),ISNA(H6))</formula>
    </cfRule>
  </conditionalFormatting>
  <conditionalFormatting sqref="I6">
    <cfRule type="expression" priority="1525" dxfId="2" stopIfTrue="1">
      <formula>OR(ISERR(I6),ISNA(I6))</formula>
    </cfRule>
    <cfRule type="expression" priority="1526" dxfId="0" stopIfTrue="1">
      <formula>OR(ISERR(I6),ISNA(I6))</formula>
    </cfRule>
    <cfRule type="expression" priority="1527" dxfId="0" stopIfTrue="1">
      <formula>OR(ISERR(I6),ISNA(I6))</formula>
    </cfRule>
  </conditionalFormatting>
  <conditionalFormatting sqref="J6">
    <cfRule type="expression" priority="1522" dxfId="2" stopIfTrue="1">
      <formula>OR(ISERR(J6),ISNA(J6))</formula>
    </cfRule>
    <cfRule type="expression" priority="1523" dxfId="0" stopIfTrue="1">
      <formula>OR(ISERR(J6),ISNA(J6))</formula>
    </cfRule>
    <cfRule type="expression" priority="1524" dxfId="0" stopIfTrue="1">
      <formula>OR(ISERR(J6),ISNA(J6))</formula>
    </cfRule>
  </conditionalFormatting>
  <conditionalFormatting sqref="L6">
    <cfRule type="expression" priority="1519" dxfId="2" stopIfTrue="1">
      <formula>OR(ISERR(L6),ISNA(L6))</formula>
    </cfRule>
    <cfRule type="expression" priority="1520" dxfId="0" stopIfTrue="1">
      <formula>OR(ISERR(L6),ISNA(L6))</formula>
    </cfRule>
    <cfRule type="expression" priority="1521" dxfId="0" stopIfTrue="1">
      <formula>OR(ISERR(L6),ISNA(L6))</formula>
    </cfRule>
  </conditionalFormatting>
  <conditionalFormatting sqref="M6">
    <cfRule type="expression" priority="1516" dxfId="2" stopIfTrue="1">
      <formula>OR(ISERR(M6),ISNA(M6))</formula>
    </cfRule>
    <cfRule type="expression" priority="1517" dxfId="0" stopIfTrue="1">
      <formula>OR(ISERR(M6),ISNA(M6))</formula>
    </cfRule>
    <cfRule type="expression" priority="1518" dxfId="0" stopIfTrue="1">
      <formula>OR(ISERR(M6),ISNA(M6))</formula>
    </cfRule>
  </conditionalFormatting>
  <conditionalFormatting sqref="N6">
    <cfRule type="expression" priority="1513" dxfId="2" stopIfTrue="1">
      <formula>OR(ISERR(N6),ISNA(N6))</formula>
    </cfRule>
    <cfRule type="expression" priority="1514" dxfId="0" stopIfTrue="1">
      <formula>OR(ISERR(N6),ISNA(N6))</formula>
    </cfRule>
    <cfRule type="expression" priority="1515" dxfId="0" stopIfTrue="1">
      <formula>OR(ISERR(N6),ISNA(N6))</formula>
    </cfRule>
  </conditionalFormatting>
  <conditionalFormatting sqref="A7">
    <cfRule type="expression" priority="1510" dxfId="2" stopIfTrue="1">
      <formula>OR(ISERR(A7),ISNA(A7))</formula>
    </cfRule>
    <cfRule type="expression" priority="1511" dxfId="0" stopIfTrue="1">
      <formula>OR(ISERR(A7),ISNA(A7))</formula>
    </cfRule>
    <cfRule type="expression" priority="1512" dxfId="0" stopIfTrue="1">
      <formula>OR(ISERR(A7),ISNA(A7))</formula>
    </cfRule>
  </conditionalFormatting>
  <conditionalFormatting sqref="B7">
    <cfRule type="expression" priority="1507" dxfId="2" stopIfTrue="1">
      <formula>OR(ISERR(B7),ISNA(B7))</formula>
    </cfRule>
    <cfRule type="expression" priority="1508" dxfId="0" stopIfTrue="1">
      <formula>OR(ISERR(B7),ISNA(B7))</formula>
    </cfRule>
    <cfRule type="expression" priority="1509" dxfId="0" stopIfTrue="1">
      <formula>OR(ISERR(B7),ISNA(B7))</formula>
    </cfRule>
  </conditionalFormatting>
  <conditionalFormatting sqref="C7">
    <cfRule type="expression" priority="1504" dxfId="2" stopIfTrue="1">
      <formula>OR(ISERR(C7),ISNA(C7))</formula>
    </cfRule>
    <cfRule type="expression" priority="1505" dxfId="0" stopIfTrue="1">
      <formula>OR(ISERR(C7),ISNA(C7))</formula>
    </cfRule>
    <cfRule type="expression" priority="1506" dxfId="0" stopIfTrue="1">
      <formula>OR(ISERR(C7),ISNA(C7))</formula>
    </cfRule>
  </conditionalFormatting>
  <conditionalFormatting sqref="D7">
    <cfRule type="expression" priority="1501" dxfId="2" stopIfTrue="1">
      <formula>OR(ISERR(D7),ISNA(D7))</formula>
    </cfRule>
    <cfRule type="expression" priority="1502" dxfId="0" stopIfTrue="1">
      <formula>OR(ISERR(D7),ISNA(D7))</formula>
    </cfRule>
    <cfRule type="expression" priority="1503" dxfId="0" stopIfTrue="1">
      <formula>OR(ISERR(D7),ISNA(D7))</formula>
    </cfRule>
  </conditionalFormatting>
  <conditionalFormatting sqref="E7">
    <cfRule type="expression" priority="1498" dxfId="2" stopIfTrue="1">
      <formula>OR(ISERR(E7),ISNA(E7))</formula>
    </cfRule>
    <cfRule type="expression" priority="1499" dxfId="0" stopIfTrue="1">
      <formula>OR(ISERR(E7),ISNA(E7))</formula>
    </cfRule>
    <cfRule type="expression" priority="1500" dxfId="0" stopIfTrue="1">
      <formula>OR(ISERR(E7),ISNA(E7))</formula>
    </cfRule>
  </conditionalFormatting>
  <conditionalFormatting sqref="F7">
    <cfRule type="expression" priority="1495" dxfId="2" stopIfTrue="1">
      <formula>OR(ISERR(F7),ISNA(F7))</formula>
    </cfRule>
    <cfRule type="expression" priority="1496" dxfId="0" stopIfTrue="1">
      <formula>OR(ISERR(F7),ISNA(F7))</formula>
    </cfRule>
    <cfRule type="expression" priority="1497" dxfId="0" stopIfTrue="1">
      <formula>OR(ISERR(F7),ISNA(F7))</formula>
    </cfRule>
  </conditionalFormatting>
  <conditionalFormatting sqref="G7">
    <cfRule type="expression" priority="1492" dxfId="2" stopIfTrue="1">
      <formula>OR(ISERR(G7),ISNA(G7))</formula>
    </cfRule>
    <cfRule type="expression" priority="1493" dxfId="0" stopIfTrue="1">
      <formula>OR(ISERR(G7),ISNA(G7))</formula>
    </cfRule>
    <cfRule type="expression" priority="1494" dxfId="0" stopIfTrue="1">
      <formula>OR(ISERR(G7),ISNA(G7))</formula>
    </cfRule>
  </conditionalFormatting>
  <conditionalFormatting sqref="M7">
    <cfRule type="expression" priority="1489" dxfId="2" stopIfTrue="1">
      <formula>OR(ISERR(M7),ISNA(M7))</formula>
    </cfRule>
    <cfRule type="expression" priority="1490" dxfId="0" stopIfTrue="1">
      <formula>OR(ISERR(M7),ISNA(M7))</formula>
    </cfRule>
    <cfRule type="expression" priority="1491" dxfId="0" stopIfTrue="1">
      <formula>OR(ISERR(M7),ISNA(M7))</formula>
    </cfRule>
  </conditionalFormatting>
  <conditionalFormatting sqref="N7">
    <cfRule type="expression" priority="1486" dxfId="2" stopIfTrue="1">
      <formula>OR(ISERR(N7),ISNA(N7))</formula>
    </cfRule>
    <cfRule type="expression" priority="1487" dxfId="0" stopIfTrue="1">
      <formula>OR(ISERR(N7),ISNA(N7))</formula>
    </cfRule>
    <cfRule type="expression" priority="1488" dxfId="0" stopIfTrue="1">
      <formula>OR(ISERR(N7),ISNA(N7))</formula>
    </cfRule>
  </conditionalFormatting>
  <conditionalFormatting sqref="A8">
    <cfRule type="expression" priority="1483" dxfId="2" stopIfTrue="1">
      <formula>OR(ISERR(A8),ISNA(A8))</formula>
    </cfRule>
    <cfRule type="expression" priority="1484" dxfId="0" stopIfTrue="1">
      <formula>OR(ISERR(A8),ISNA(A8))</formula>
    </cfRule>
    <cfRule type="expression" priority="1485" dxfId="0" stopIfTrue="1">
      <formula>OR(ISERR(A8),ISNA(A8))</formula>
    </cfRule>
  </conditionalFormatting>
  <conditionalFormatting sqref="B8">
    <cfRule type="expression" priority="1480" dxfId="2" stopIfTrue="1">
      <formula>OR(ISERR(B8),ISNA(B8))</formula>
    </cfRule>
    <cfRule type="expression" priority="1481" dxfId="0" stopIfTrue="1">
      <formula>OR(ISERR(B8),ISNA(B8))</formula>
    </cfRule>
    <cfRule type="expression" priority="1482" dxfId="0" stopIfTrue="1">
      <formula>OR(ISERR(B8),ISNA(B8))</formula>
    </cfRule>
  </conditionalFormatting>
  <conditionalFormatting sqref="C8">
    <cfRule type="expression" priority="1477" dxfId="2" stopIfTrue="1">
      <formula>OR(ISERR(C8),ISNA(C8))</formula>
    </cfRule>
    <cfRule type="expression" priority="1478" dxfId="0" stopIfTrue="1">
      <formula>OR(ISERR(C8),ISNA(C8))</formula>
    </cfRule>
    <cfRule type="expression" priority="1479" dxfId="0" stopIfTrue="1">
      <formula>OR(ISERR(C8),ISNA(C8))</formula>
    </cfRule>
  </conditionalFormatting>
  <conditionalFormatting sqref="D8">
    <cfRule type="expression" priority="1474" dxfId="2" stopIfTrue="1">
      <formula>OR(ISERR(D8),ISNA(D8))</formula>
    </cfRule>
    <cfRule type="expression" priority="1475" dxfId="0" stopIfTrue="1">
      <formula>OR(ISERR(D8),ISNA(D8))</formula>
    </cfRule>
    <cfRule type="expression" priority="1476" dxfId="0" stopIfTrue="1">
      <formula>OR(ISERR(D8),ISNA(D8))</formula>
    </cfRule>
  </conditionalFormatting>
  <conditionalFormatting sqref="E8">
    <cfRule type="expression" priority="1471" dxfId="2" stopIfTrue="1">
      <formula>OR(ISERR(E8),ISNA(E8))</formula>
    </cfRule>
    <cfRule type="expression" priority="1472" dxfId="0" stopIfTrue="1">
      <formula>OR(ISERR(E8),ISNA(E8))</formula>
    </cfRule>
    <cfRule type="expression" priority="1473" dxfId="0" stopIfTrue="1">
      <formula>OR(ISERR(E8),ISNA(E8))</formula>
    </cfRule>
  </conditionalFormatting>
  <conditionalFormatting sqref="F8">
    <cfRule type="expression" priority="1468" dxfId="2" stopIfTrue="1">
      <formula>OR(ISERR(F8),ISNA(F8))</formula>
    </cfRule>
    <cfRule type="expression" priority="1469" dxfId="0" stopIfTrue="1">
      <formula>OR(ISERR(F8),ISNA(F8))</formula>
    </cfRule>
    <cfRule type="expression" priority="1470" dxfId="0" stopIfTrue="1">
      <formula>OR(ISERR(F8),ISNA(F8))</formula>
    </cfRule>
  </conditionalFormatting>
  <conditionalFormatting sqref="G8">
    <cfRule type="expression" priority="1465" dxfId="2" stopIfTrue="1">
      <formula>OR(ISERR(G8),ISNA(G8))</formula>
    </cfRule>
    <cfRule type="expression" priority="1466" dxfId="0" stopIfTrue="1">
      <formula>OR(ISERR(G8),ISNA(G8))</formula>
    </cfRule>
    <cfRule type="expression" priority="1467" dxfId="0" stopIfTrue="1">
      <formula>OR(ISERR(G8),ISNA(G8))</formula>
    </cfRule>
  </conditionalFormatting>
  <conditionalFormatting sqref="M8">
    <cfRule type="expression" priority="1462" dxfId="2" stopIfTrue="1">
      <formula>OR(ISERR(M8),ISNA(M8))</formula>
    </cfRule>
    <cfRule type="expression" priority="1463" dxfId="0" stopIfTrue="1">
      <formula>OR(ISERR(M8),ISNA(M8))</formula>
    </cfRule>
    <cfRule type="expression" priority="1464" dxfId="0" stopIfTrue="1">
      <formula>OR(ISERR(M8),ISNA(M8))</formula>
    </cfRule>
  </conditionalFormatting>
  <conditionalFormatting sqref="N8">
    <cfRule type="expression" priority="1459" dxfId="2" stopIfTrue="1">
      <formula>OR(ISERR(N8),ISNA(N8))</formula>
    </cfRule>
    <cfRule type="expression" priority="1460" dxfId="0" stopIfTrue="1">
      <formula>OR(ISERR(N8),ISNA(N8))</formula>
    </cfRule>
    <cfRule type="expression" priority="1461" dxfId="0" stopIfTrue="1">
      <formula>OR(ISERR(N8),ISNA(N8))</formula>
    </cfRule>
  </conditionalFormatting>
  <conditionalFormatting sqref="A9">
    <cfRule type="expression" priority="1456" dxfId="2" stopIfTrue="1">
      <formula>OR(ISERR(A9),ISNA(A9))</formula>
    </cfRule>
    <cfRule type="expression" priority="1457" dxfId="0" stopIfTrue="1">
      <formula>OR(ISERR(A9),ISNA(A9))</formula>
    </cfRule>
    <cfRule type="expression" priority="1458" dxfId="0" stopIfTrue="1">
      <formula>OR(ISERR(A9),ISNA(A9))</formula>
    </cfRule>
  </conditionalFormatting>
  <conditionalFormatting sqref="E9">
    <cfRule type="expression" priority="1453" dxfId="2" stopIfTrue="1">
      <formula>OR(ISERR(E9),ISNA(E9))</formula>
    </cfRule>
    <cfRule type="expression" priority="1454" dxfId="0" stopIfTrue="1">
      <formula>OR(ISERR(E9),ISNA(E9))</formula>
    </cfRule>
    <cfRule type="expression" priority="1455" dxfId="0" stopIfTrue="1">
      <formula>OR(ISERR(E9),ISNA(E9))</formula>
    </cfRule>
  </conditionalFormatting>
  <conditionalFormatting sqref="G9">
    <cfRule type="expression" priority="1450" dxfId="2" stopIfTrue="1">
      <formula>OR(ISERR(G9),ISNA(G9))</formula>
    </cfRule>
    <cfRule type="expression" priority="1451" dxfId="0" stopIfTrue="1">
      <formula>OR(ISERR(G9),ISNA(G9))</formula>
    </cfRule>
    <cfRule type="expression" priority="1452" dxfId="0" stopIfTrue="1">
      <formula>OR(ISERR(G9),ISNA(G9))</formula>
    </cfRule>
  </conditionalFormatting>
  <conditionalFormatting sqref="M9">
    <cfRule type="expression" priority="1447" dxfId="2" stopIfTrue="1">
      <formula>OR(ISERR(M9),ISNA(M9))</formula>
    </cfRule>
    <cfRule type="expression" priority="1448" dxfId="0" stopIfTrue="1">
      <formula>OR(ISERR(M9),ISNA(M9))</formula>
    </cfRule>
    <cfRule type="expression" priority="1449" dxfId="0" stopIfTrue="1">
      <formula>OR(ISERR(M9),ISNA(M9))</formula>
    </cfRule>
  </conditionalFormatting>
  <conditionalFormatting sqref="N9">
    <cfRule type="expression" priority="1444" dxfId="2" stopIfTrue="1">
      <formula>OR(ISERR(N9),ISNA(N9))</formula>
    </cfRule>
    <cfRule type="expression" priority="1445" dxfId="0" stopIfTrue="1">
      <formula>OR(ISERR(N9),ISNA(N9))</formula>
    </cfRule>
    <cfRule type="expression" priority="1446" dxfId="0" stopIfTrue="1">
      <formula>OR(ISERR(N9),ISNA(N9))</formula>
    </cfRule>
  </conditionalFormatting>
  <conditionalFormatting sqref="M10">
    <cfRule type="expression" priority="1441" dxfId="2" stopIfTrue="1">
      <formula>OR(ISERR(M10),ISNA(M10))</formula>
    </cfRule>
    <cfRule type="expression" priority="1442" dxfId="0" stopIfTrue="1">
      <formula>OR(ISERR(M10),ISNA(M10))</formula>
    </cfRule>
    <cfRule type="expression" priority="1443" dxfId="0" stopIfTrue="1">
      <formula>OR(ISERR(M10),ISNA(M10))</formula>
    </cfRule>
  </conditionalFormatting>
  <conditionalFormatting sqref="N10">
    <cfRule type="expression" priority="1438" dxfId="2" stopIfTrue="1">
      <formula>OR(ISERR(N10),ISNA(N10))</formula>
    </cfRule>
    <cfRule type="expression" priority="1439" dxfId="0" stopIfTrue="1">
      <formula>OR(ISERR(N10),ISNA(N10))</formula>
    </cfRule>
    <cfRule type="expression" priority="1440" dxfId="0" stopIfTrue="1">
      <formula>OR(ISERR(N10),ISNA(N10))</formula>
    </cfRule>
  </conditionalFormatting>
  <conditionalFormatting sqref="B11">
    <cfRule type="expression" priority="1432" dxfId="2" stopIfTrue="1">
      <formula>OR(ISERR(B11),ISNA(B11))</formula>
    </cfRule>
    <cfRule type="expression" priority="1433" dxfId="0" stopIfTrue="1">
      <formula>OR(ISERR(B11),ISNA(B11))</formula>
    </cfRule>
    <cfRule type="expression" priority="1434" dxfId="0" stopIfTrue="1">
      <formula>OR(ISERR(B11),ISNA(B11))</formula>
    </cfRule>
  </conditionalFormatting>
  <conditionalFormatting sqref="C11">
    <cfRule type="expression" priority="1429" dxfId="2" stopIfTrue="1">
      <formula>OR(ISERR(C11),ISNA(C11))</formula>
    </cfRule>
    <cfRule type="expression" priority="1430" dxfId="0" stopIfTrue="1">
      <formula>OR(ISERR(C11),ISNA(C11))</formula>
    </cfRule>
    <cfRule type="expression" priority="1431" dxfId="0" stopIfTrue="1">
      <formula>OR(ISERR(C11),ISNA(C11))</formula>
    </cfRule>
  </conditionalFormatting>
  <conditionalFormatting sqref="D11">
    <cfRule type="expression" priority="1426" dxfId="2" stopIfTrue="1">
      <formula>OR(ISERR(D11),ISNA(D11))</formula>
    </cfRule>
    <cfRule type="expression" priority="1427" dxfId="0" stopIfTrue="1">
      <formula>OR(ISERR(D11),ISNA(D11))</formula>
    </cfRule>
    <cfRule type="expression" priority="1428" dxfId="0" stopIfTrue="1">
      <formula>OR(ISERR(D11),ISNA(D11))</formula>
    </cfRule>
  </conditionalFormatting>
  <conditionalFormatting sqref="E11">
    <cfRule type="expression" priority="1423" dxfId="2" stopIfTrue="1">
      <formula>OR(ISERR(E11),ISNA(E11))</formula>
    </cfRule>
    <cfRule type="expression" priority="1424" dxfId="0" stopIfTrue="1">
      <formula>OR(ISERR(E11),ISNA(E11))</formula>
    </cfRule>
    <cfRule type="expression" priority="1425" dxfId="0" stopIfTrue="1">
      <formula>OR(ISERR(E11),ISNA(E11))</formula>
    </cfRule>
  </conditionalFormatting>
  <conditionalFormatting sqref="F11">
    <cfRule type="expression" priority="1420" dxfId="2" stopIfTrue="1">
      <formula>OR(ISERR(F11),ISNA(F11))</formula>
    </cfRule>
    <cfRule type="expression" priority="1421" dxfId="0" stopIfTrue="1">
      <formula>OR(ISERR(F11),ISNA(F11))</formula>
    </cfRule>
    <cfRule type="expression" priority="1422" dxfId="0" stopIfTrue="1">
      <formula>OR(ISERR(F11),ISNA(F11))</formula>
    </cfRule>
  </conditionalFormatting>
  <conditionalFormatting sqref="G11">
    <cfRule type="expression" priority="1417" dxfId="2" stopIfTrue="1">
      <formula>OR(ISERR(G11),ISNA(G11))</formula>
    </cfRule>
    <cfRule type="expression" priority="1418" dxfId="0" stopIfTrue="1">
      <formula>OR(ISERR(G11),ISNA(G11))</formula>
    </cfRule>
    <cfRule type="expression" priority="1419" dxfId="0" stopIfTrue="1">
      <formula>OR(ISERR(G11),ISNA(G11))</formula>
    </cfRule>
  </conditionalFormatting>
  <conditionalFormatting sqref="H11">
    <cfRule type="expression" priority="1414" dxfId="2" stopIfTrue="1">
      <formula>OR(ISERR(H11),ISNA(H11))</formula>
    </cfRule>
    <cfRule type="expression" priority="1415" dxfId="0" stopIfTrue="1">
      <formula>OR(ISERR(H11),ISNA(H11))</formula>
    </cfRule>
    <cfRule type="expression" priority="1416" dxfId="0" stopIfTrue="1">
      <formula>OR(ISERR(H11),ISNA(H11))</formula>
    </cfRule>
  </conditionalFormatting>
  <conditionalFormatting sqref="I11">
    <cfRule type="expression" priority="1411" dxfId="2" stopIfTrue="1">
      <formula>OR(ISERR(I11),ISNA(I11))</formula>
    </cfRule>
    <cfRule type="expression" priority="1412" dxfId="0" stopIfTrue="1">
      <formula>OR(ISERR(I11),ISNA(I11))</formula>
    </cfRule>
    <cfRule type="expression" priority="1413" dxfId="0" stopIfTrue="1">
      <formula>OR(ISERR(I11),ISNA(I11))</formula>
    </cfRule>
  </conditionalFormatting>
  <conditionalFormatting sqref="J11">
    <cfRule type="expression" priority="1408" dxfId="2" stopIfTrue="1">
      <formula>OR(ISERR(J11),ISNA(J11))</formula>
    </cfRule>
    <cfRule type="expression" priority="1409" dxfId="0" stopIfTrue="1">
      <formula>OR(ISERR(J11),ISNA(J11))</formula>
    </cfRule>
    <cfRule type="expression" priority="1410" dxfId="0" stopIfTrue="1">
      <formula>OR(ISERR(J11),ISNA(J11))</formula>
    </cfRule>
  </conditionalFormatting>
  <conditionalFormatting sqref="K11">
    <cfRule type="expression" priority="1405" dxfId="2" stopIfTrue="1">
      <formula>OR(ISERR(K11),ISNA(K11))</formula>
    </cfRule>
    <cfRule type="expression" priority="1406" dxfId="0" stopIfTrue="1">
      <formula>OR(ISERR(K11),ISNA(K11))</formula>
    </cfRule>
    <cfRule type="expression" priority="1407" dxfId="0" stopIfTrue="1">
      <formula>OR(ISERR(K11),ISNA(K11))</formula>
    </cfRule>
  </conditionalFormatting>
  <conditionalFormatting sqref="L11">
    <cfRule type="expression" priority="1402" dxfId="2" stopIfTrue="1">
      <formula>OR(ISERR(L11),ISNA(L11))</formula>
    </cfRule>
    <cfRule type="expression" priority="1403" dxfId="0" stopIfTrue="1">
      <formula>OR(ISERR(L11),ISNA(L11))</formula>
    </cfRule>
    <cfRule type="expression" priority="1404" dxfId="0" stopIfTrue="1">
      <formula>OR(ISERR(L11),ISNA(L11))</formula>
    </cfRule>
  </conditionalFormatting>
  <conditionalFormatting sqref="M11">
    <cfRule type="expression" priority="1399" dxfId="2" stopIfTrue="1">
      <formula>OR(ISERR(M11),ISNA(M11))</formula>
    </cfRule>
    <cfRule type="expression" priority="1400" dxfId="0" stopIfTrue="1">
      <formula>OR(ISERR(M11),ISNA(M11))</formula>
    </cfRule>
    <cfRule type="expression" priority="1401" dxfId="0" stopIfTrue="1">
      <formula>OR(ISERR(M11),ISNA(M11))</formula>
    </cfRule>
  </conditionalFormatting>
  <conditionalFormatting sqref="N11">
    <cfRule type="expression" priority="1396" dxfId="2" stopIfTrue="1">
      <formula>OR(ISERR(N11),ISNA(N11))</formula>
    </cfRule>
    <cfRule type="expression" priority="1397" dxfId="0" stopIfTrue="1">
      <formula>OR(ISERR(N11),ISNA(N11))</formula>
    </cfRule>
    <cfRule type="expression" priority="1398" dxfId="0" stopIfTrue="1">
      <formula>OR(ISERR(N11),ISNA(N11))</formula>
    </cfRule>
  </conditionalFormatting>
  <conditionalFormatting sqref="A12">
    <cfRule type="expression" priority="1393" dxfId="2" stopIfTrue="1">
      <formula>OR(ISERR(A12),ISNA(A12))</formula>
    </cfRule>
    <cfRule type="expression" priority="1394" dxfId="0" stopIfTrue="1">
      <formula>OR(ISERR(A12),ISNA(A12))</formula>
    </cfRule>
    <cfRule type="expression" priority="1395" dxfId="0" stopIfTrue="1">
      <formula>OR(ISERR(A12),ISNA(A12))</formula>
    </cfRule>
  </conditionalFormatting>
  <conditionalFormatting sqref="B12">
    <cfRule type="expression" priority="1390" dxfId="2" stopIfTrue="1">
      <formula>OR(ISERR(B12),ISNA(B12))</formula>
    </cfRule>
    <cfRule type="expression" priority="1391" dxfId="0" stopIfTrue="1">
      <formula>OR(ISERR(B12),ISNA(B12))</formula>
    </cfRule>
    <cfRule type="expression" priority="1392" dxfId="0" stopIfTrue="1">
      <formula>OR(ISERR(B12),ISNA(B12))</formula>
    </cfRule>
  </conditionalFormatting>
  <conditionalFormatting sqref="C12">
    <cfRule type="expression" priority="1387" dxfId="2" stopIfTrue="1">
      <formula>OR(ISERR(C12),ISNA(C12))</formula>
    </cfRule>
    <cfRule type="expression" priority="1388" dxfId="0" stopIfTrue="1">
      <formula>OR(ISERR(C12),ISNA(C12))</formula>
    </cfRule>
    <cfRule type="expression" priority="1389" dxfId="0" stopIfTrue="1">
      <formula>OR(ISERR(C12),ISNA(C12))</formula>
    </cfRule>
  </conditionalFormatting>
  <conditionalFormatting sqref="D12">
    <cfRule type="expression" priority="1384" dxfId="2" stopIfTrue="1">
      <formula>OR(ISERR(D12),ISNA(D12))</formula>
    </cfRule>
    <cfRule type="expression" priority="1385" dxfId="0" stopIfTrue="1">
      <formula>OR(ISERR(D12),ISNA(D12))</formula>
    </cfRule>
    <cfRule type="expression" priority="1386" dxfId="0" stopIfTrue="1">
      <formula>OR(ISERR(D12),ISNA(D12))</formula>
    </cfRule>
  </conditionalFormatting>
  <conditionalFormatting sqref="E12">
    <cfRule type="expression" priority="1381" dxfId="2" stopIfTrue="1">
      <formula>OR(ISERR(E12),ISNA(E12))</formula>
    </cfRule>
    <cfRule type="expression" priority="1382" dxfId="0" stopIfTrue="1">
      <formula>OR(ISERR(E12),ISNA(E12))</formula>
    </cfRule>
    <cfRule type="expression" priority="1383" dxfId="0" stopIfTrue="1">
      <formula>OR(ISERR(E12),ISNA(E12))</formula>
    </cfRule>
  </conditionalFormatting>
  <conditionalFormatting sqref="F12">
    <cfRule type="expression" priority="1378" dxfId="2" stopIfTrue="1">
      <formula>OR(ISERR(F12),ISNA(F12))</formula>
    </cfRule>
    <cfRule type="expression" priority="1379" dxfId="0" stopIfTrue="1">
      <formula>OR(ISERR(F12),ISNA(F12))</formula>
    </cfRule>
    <cfRule type="expression" priority="1380" dxfId="0" stopIfTrue="1">
      <formula>OR(ISERR(F12),ISNA(F12))</formula>
    </cfRule>
  </conditionalFormatting>
  <conditionalFormatting sqref="G12">
    <cfRule type="expression" priority="1375" dxfId="2" stopIfTrue="1">
      <formula>OR(ISERR(G12),ISNA(G12))</formula>
    </cfRule>
    <cfRule type="expression" priority="1376" dxfId="0" stopIfTrue="1">
      <formula>OR(ISERR(G12),ISNA(G12))</formula>
    </cfRule>
    <cfRule type="expression" priority="1377" dxfId="0" stopIfTrue="1">
      <formula>OR(ISERR(G12),ISNA(G12))</formula>
    </cfRule>
  </conditionalFormatting>
  <conditionalFormatting sqref="H12">
    <cfRule type="expression" priority="1372" dxfId="2" stopIfTrue="1">
      <formula>OR(ISERR(H12),ISNA(H12))</formula>
    </cfRule>
    <cfRule type="expression" priority="1373" dxfId="0" stopIfTrue="1">
      <formula>OR(ISERR(H12),ISNA(H12))</formula>
    </cfRule>
    <cfRule type="expression" priority="1374" dxfId="0" stopIfTrue="1">
      <formula>OR(ISERR(H12),ISNA(H12))</formula>
    </cfRule>
  </conditionalFormatting>
  <conditionalFormatting sqref="I12">
    <cfRule type="expression" priority="1369" dxfId="2" stopIfTrue="1">
      <formula>OR(ISERR(I12),ISNA(I12))</formula>
    </cfRule>
    <cfRule type="expression" priority="1370" dxfId="0" stopIfTrue="1">
      <formula>OR(ISERR(I12),ISNA(I12))</formula>
    </cfRule>
    <cfRule type="expression" priority="1371" dxfId="0" stopIfTrue="1">
      <formula>OR(ISERR(I12),ISNA(I12))</formula>
    </cfRule>
  </conditionalFormatting>
  <conditionalFormatting sqref="J12">
    <cfRule type="expression" priority="1366" dxfId="2" stopIfTrue="1">
      <formula>OR(ISERR(J12),ISNA(J12))</formula>
    </cfRule>
    <cfRule type="expression" priority="1367" dxfId="0" stopIfTrue="1">
      <formula>OR(ISERR(J12),ISNA(J12))</formula>
    </cfRule>
    <cfRule type="expression" priority="1368" dxfId="0" stopIfTrue="1">
      <formula>OR(ISERR(J12),ISNA(J12))</formula>
    </cfRule>
  </conditionalFormatting>
  <conditionalFormatting sqref="K12">
    <cfRule type="expression" priority="1363" dxfId="2" stopIfTrue="1">
      <formula>OR(ISERR(K12),ISNA(K12))</formula>
    </cfRule>
    <cfRule type="expression" priority="1364" dxfId="0" stopIfTrue="1">
      <formula>OR(ISERR(K12),ISNA(K12))</formula>
    </cfRule>
    <cfRule type="expression" priority="1365" dxfId="0" stopIfTrue="1">
      <formula>OR(ISERR(K12),ISNA(K12))</formula>
    </cfRule>
  </conditionalFormatting>
  <conditionalFormatting sqref="L12">
    <cfRule type="expression" priority="1360" dxfId="2" stopIfTrue="1">
      <formula>OR(ISERR(L12),ISNA(L12))</formula>
    </cfRule>
    <cfRule type="expression" priority="1361" dxfId="0" stopIfTrue="1">
      <formula>OR(ISERR(L12),ISNA(L12))</formula>
    </cfRule>
    <cfRule type="expression" priority="1362" dxfId="0" stopIfTrue="1">
      <formula>OR(ISERR(L12),ISNA(L12))</formula>
    </cfRule>
  </conditionalFormatting>
  <conditionalFormatting sqref="M12">
    <cfRule type="expression" priority="1357" dxfId="2" stopIfTrue="1">
      <formula>OR(ISERR(M12),ISNA(M12))</formula>
    </cfRule>
    <cfRule type="expression" priority="1358" dxfId="0" stopIfTrue="1">
      <formula>OR(ISERR(M12),ISNA(M12))</formula>
    </cfRule>
    <cfRule type="expression" priority="1359" dxfId="0" stopIfTrue="1">
      <formula>OR(ISERR(M12),ISNA(M12))</formula>
    </cfRule>
  </conditionalFormatting>
  <conditionalFormatting sqref="N12">
    <cfRule type="expression" priority="1354" dxfId="2" stopIfTrue="1">
      <formula>OR(ISERR(N12),ISNA(N12))</formula>
    </cfRule>
    <cfRule type="expression" priority="1355" dxfId="0" stopIfTrue="1">
      <formula>OR(ISERR(N12),ISNA(N12))</formula>
    </cfRule>
    <cfRule type="expression" priority="1356" dxfId="0" stopIfTrue="1">
      <formula>OR(ISERR(N12),ISNA(N12))</formula>
    </cfRule>
  </conditionalFormatting>
  <conditionalFormatting sqref="A13">
    <cfRule type="expression" priority="1351" dxfId="2" stopIfTrue="1">
      <formula>OR(ISERR(A13),ISNA(A13))</formula>
    </cfRule>
    <cfRule type="expression" priority="1352" dxfId="0" stopIfTrue="1">
      <formula>OR(ISERR(A13),ISNA(A13))</formula>
    </cfRule>
    <cfRule type="expression" priority="1353" dxfId="0" stopIfTrue="1">
      <formula>OR(ISERR(A13),ISNA(A13))</formula>
    </cfRule>
  </conditionalFormatting>
  <conditionalFormatting sqref="B13">
    <cfRule type="expression" priority="1348" dxfId="2" stopIfTrue="1">
      <formula>OR(ISERR(B13),ISNA(B13))</formula>
    </cfRule>
    <cfRule type="expression" priority="1349" dxfId="0" stopIfTrue="1">
      <formula>OR(ISERR(B13),ISNA(B13))</formula>
    </cfRule>
    <cfRule type="expression" priority="1350" dxfId="0" stopIfTrue="1">
      <formula>OR(ISERR(B13),ISNA(B13))</formula>
    </cfRule>
  </conditionalFormatting>
  <conditionalFormatting sqref="C13">
    <cfRule type="expression" priority="1345" dxfId="2" stopIfTrue="1">
      <formula>OR(ISERR(C13),ISNA(C13))</formula>
    </cfRule>
    <cfRule type="expression" priority="1346" dxfId="0" stopIfTrue="1">
      <formula>OR(ISERR(C13),ISNA(C13))</formula>
    </cfRule>
    <cfRule type="expression" priority="1347" dxfId="0" stopIfTrue="1">
      <formula>OR(ISERR(C13),ISNA(C13))</formula>
    </cfRule>
  </conditionalFormatting>
  <conditionalFormatting sqref="D13">
    <cfRule type="expression" priority="1342" dxfId="2" stopIfTrue="1">
      <formula>OR(ISERR(D13),ISNA(D13))</formula>
    </cfRule>
    <cfRule type="expression" priority="1343" dxfId="0" stopIfTrue="1">
      <formula>OR(ISERR(D13),ISNA(D13))</formula>
    </cfRule>
    <cfRule type="expression" priority="1344" dxfId="0" stopIfTrue="1">
      <formula>OR(ISERR(D13),ISNA(D13))</formula>
    </cfRule>
  </conditionalFormatting>
  <conditionalFormatting sqref="E13">
    <cfRule type="expression" priority="1339" dxfId="2" stopIfTrue="1">
      <formula>OR(ISERR(E13),ISNA(E13))</formula>
    </cfRule>
    <cfRule type="expression" priority="1340" dxfId="0" stopIfTrue="1">
      <formula>OR(ISERR(E13),ISNA(E13))</formula>
    </cfRule>
    <cfRule type="expression" priority="1341" dxfId="0" stopIfTrue="1">
      <formula>OR(ISERR(E13),ISNA(E13))</formula>
    </cfRule>
  </conditionalFormatting>
  <conditionalFormatting sqref="F13">
    <cfRule type="expression" priority="1336" dxfId="2" stopIfTrue="1">
      <formula>OR(ISERR(F13),ISNA(F13))</formula>
    </cfRule>
    <cfRule type="expression" priority="1337" dxfId="0" stopIfTrue="1">
      <formula>OR(ISERR(F13),ISNA(F13))</formula>
    </cfRule>
    <cfRule type="expression" priority="1338" dxfId="0" stopIfTrue="1">
      <formula>OR(ISERR(F13),ISNA(F13))</formula>
    </cfRule>
  </conditionalFormatting>
  <conditionalFormatting sqref="G13">
    <cfRule type="expression" priority="1333" dxfId="2" stopIfTrue="1">
      <formula>OR(ISERR(G13),ISNA(G13))</formula>
    </cfRule>
    <cfRule type="expression" priority="1334" dxfId="0" stopIfTrue="1">
      <formula>OR(ISERR(G13),ISNA(G13))</formula>
    </cfRule>
    <cfRule type="expression" priority="1335" dxfId="0" stopIfTrue="1">
      <formula>OR(ISERR(G13),ISNA(G13))</formula>
    </cfRule>
  </conditionalFormatting>
  <conditionalFormatting sqref="H13">
    <cfRule type="expression" priority="1330" dxfId="2" stopIfTrue="1">
      <formula>OR(ISERR(H13),ISNA(H13))</formula>
    </cfRule>
    <cfRule type="expression" priority="1331" dxfId="0" stopIfTrue="1">
      <formula>OR(ISERR(H13),ISNA(H13))</formula>
    </cfRule>
    <cfRule type="expression" priority="1332" dxfId="0" stopIfTrue="1">
      <formula>OR(ISERR(H13),ISNA(H13))</formula>
    </cfRule>
  </conditionalFormatting>
  <conditionalFormatting sqref="I13">
    <cfRule type="expression" priority="1327" dxfId="2" stopIfTrue="1">
      <formula>OR(ISERR(I13),ISNA(I13))</formula>
    </cfRule>
    <cfRule type="expression" priority="1328" dxfId="0" stopIfTrue="1">
      <formula>OR(ISERR(I13),ISNA(I13))</formula>
    </cfRule>
    <cfRule type="expression" priority="1329" dxfId="0" stopIfTrue="1">
      <formula>OR(ISERR(I13),ISNA(I13))</formula>
    </cfRule>
  </conditionalFormatting>
  <conditionalFormatting sqref="J13">
    <cfRule type="expression" priority="1324" dxfId="2" stopIfTrue="1">
      <formula>OR(ISERR(J13),ISNA(J13))</formula>
    </cfRule>
    <cfRule type="expression" priority="1325" dxfId="0" stopIfTrue="1">
      <formula>OR(ISERR(J13),ISNA(J13))</formula>
    </cfRule>
    <cfRule type="expression" priority="1326" dxfId="0" stopIfTrue="1">
      <formula>OR(ISERR(J13),ISNA(J13))</formula>
    </cfRule>
  </conditionalFormatting>
  <conditionalFormatting sqref="K13">
    <cfRule type="expression" priority="1321" dxfId="2" stopIfTrue="1">
      <formula>OR(ISERR(K13),ISNA(K13))</formula>
    </cfRule>
    <cfRule type="expression" priority="1322" dxfId="0" stopIfTrue="1">
      <formula>OR(ISERR(K13),ISNA(K13))</formula>
    </cfRule>
    <cfRule type="expression" priority="1323" dxfId="0" stopIfTrue="1">
      <formula>OR(ISERR(K13),ISNA(K13))</formula>
    </cfRule>
  </conditionalFormatting>
  <conditionalFormatting sqref="L13">
    <cfRule type="expression" priority="1318" dxfId="2" stopIfTrue="1">
      <formula>OR(ISERR(L13),ISNA(L13))</formula>
    </cfRule>
    <cfRule type="expression" priority="1319" dxfId="0" stopIfTrue="1">
      <formula>OR(ISERR(L13),ISNA(L13))</formula>
    </cfRule>
    <cfRule type="expression" priority="1320" dxfId="0" stopIfTrue="1">
      <formula>OR(ISERR(L13),ISNA(L13))</formula>
    </cfRule>
  </conditionalFormatting>
  <conditionalFormatting sqref="M13">
    <cfRule type="expression" priority="1315" dxfId="2" stopIfTrue="1">
      <formula>OR(ISERR(M13),ISNA(M13))</formula>
    </cfRule>
    <cfRule type="expression" priority="1316" dxfId="0" stopIfTrue="1">
      <formula>OR(ISERR(M13),ISNA(M13))</formula>
    </cfRule>
    <cfRule type="expression" priority="1317" dxfId="0" stopIfTrue="1">
      <formula>OR(ISERR(M13),ISNA(M13))</formula>
    </cfRule>
  </conditionalFormatting>
  <conditionalFormatting sqref="N13">
    <cfRule type="expression" priority="1312" dxfId="2" stopIfTrue="1">
      <formula>OR(ISERR(N13),ISNA(N13))</formula>
    </cfRule>
    <cfRule type="expression" priority="1313" dxfId="0" stopIfTrue="1">
      <formula>OR(ISERR(N13),ISNA(N13))</formula>
    </cfRule>
    <cfRule type="expression" priority="1314" dxfId="0" stopIfTrue="1">
      <formula>OR(ISERR(N13),ISNA(N13))</formula>
    </cfRule>
  </conditionalFormatting>
  <conditionalFormatting sqref="A14">
    <cfRule type="expression" priority="1309" dxfId="2" stopIfTrue="1">
      <formula>OR(ISERR(A14),ISNA(A14))</formula>
    </cfRule>
    <cfRule type="expression" priority="1310" dxfId="0" stopIfTrue="1">
      <formula>OR(ISERR(A14),ISNA(A14))</formula>
    </cfRule>
    <cfRule type="expression" priority="1311" dxfId="0" stopIfTrue="1">
      <formula>OR(ISERR(A14),ISNA(A14))</formula>
    </cfRule>
  </conditionalFormatting>
  <conditionalFormatting sqref="B14">
    <cfRule type="expression" priority="1306" dxfId="2" stopIfTrue="1">
      <formula>OR(ISERR(B14),ISNA(B14))</formula>
    </cfRule>
    <cfRule type="expression" priority="1307" dxfId="0" stopIfTrue="1">
      <formula>OR(ISERR(B14),ISNA(B14))</formula>
    </cfRule>
    <cfRule type="expression" priority="1308" dxfId="0" stopIfTrue="1">
      <formula>OR(ISERR(B14),ISNA(B14))</formula>
    </cfRule>
  </conditionalFormatting>
  <conditionalFormatting sqref="C14">
    <cfRule type="expression" priority="1303" dxfId="2" stopIfTrue="1">
      <formula>OR(ISERR(C14),ISNA(C14))</formula>
    </cfRule>
    <cfRule type="expression" priority="1304" dxfId="0" stopIfTrue="1">
      <formula>OR(ISERR(C14),ISNA(C14))</formula>
    </cfRule>
    <cfRule type="expression" priority="1305" dxfId="0" stopIfTrue="1">
      <formula>OR(ISERR(C14),ISNA(C14))</formula>
    </cfRule>
  </conditionalFormatting>
  <conditionalFormatting sqref="D14">
    <cfRule type="expression" priority="1300" dxfId="2" stopIfTrue="1">
      <formula>OR(ISERR(D14),ISNA(D14))</formula>
    </cfRule>
    <cfRule type="expression" priority="1301" dxfId="0" stopIfTrue="1">
      <formula>OR(ISERR(D14),ISNA(D14))</formula>
    </cfRule>
    <cfRule type="expression" priority="1302" dxfId="0" stopIfTrue="1">
      <formula>OR(ISERR(D14),ISNA(D14))</formula>
    </cfRule>
  </conditionalFormatting>
  <conditionalFormatting sqref="E14">
    <cfRule type="expression" priority="1297" dxfId="2" stopIfTrue="1">
      <formula>OR(ISERR(E14),ISNA(E14))</formula>
    </cfRule>
    <cfRule type="expression" priority="1298" dxfId="0" stopIfTrue="1">
      <formula>OR(ISERR(E14),ISNA(E14))</formula>
    </cfRule>
    <cfRule type="expression" priority="1299" dxfId="0" stopIfTrue="1">
      <formula>OR(ISERR(E14),ISNA(E14))</formula>
    </cfRule>
  </conditionalFormatting>
  <conditionalFormatting sqref="F14">
    <cfRule type="expression" priority="1294" dxfId="2" stopIfTrue="1">
      <formula>OR(ISERR(F14),ISNA(F14))</formula>
    </cfRule>
    <cfRule type="expression" priority="1295" dxfId="0" stopIfTrue="1">
      <formula>OR(ISERR(F14),ISNA(F14))</formula>
    </cfRule>
    <cfRule type="expression" priority="1296" dxfId="0" stopIfTrue="1">
      <formula>OR(ISERR(F14),ISNA(F14))</formula>
    </cfRule>
  </conditionalFormatting>
  <conditionalFormatting sqref="G14">
    <cfRule type="expression" priority="1291" dxfId="2" stopIfTrue="1">
      <formula>OR(ISERR(G14),ISNA(G14))</formula>
    </cfRule>
    <cfRule type="expression" priority="1292" dxfId="0" stopIfTrue="1">
      <formula>OR(ISERR(G14),ISNA(G14))</formula>
    </cfRule>
    <cfRule type="expression" priority="1293" dxfId="0" stopIfTrue="1">
      <formula>OR(ISERR(G14),ISNA(G14))</formula>
    </cfRule>
  </conditionalFormatting>
  <conditionalFormatting sqref="H14">
    <cfRule type="expression" priority="1288" dxfId="2" stopIfTrue="1">
      <formula>OR(ISERR(H14),ISNA(H14))</formula>
    </cfRule>
    <cfRule type="expression" priority="1289" dxfId="0" stopIfTrue="1">
      <formula>OR(ISERR(H14),ISNA(H14))</formula>
    </cfRule>
    <cfRule type="expression" priority="1290" dxfId="0" stopIfTrue="1">
      <formula>OR(ISERR(H14),ISNA(H14))</formula>
    </cfRule>
  </conditionalFormatting>
  <conditionalFormatting sqref="I14">
    <cfRule type="expression" priority="1285" dxfId="2" stopIfTrue="1">
      <formula>OR(ISERR(I14),ISNA(I14))</formula>
    </cfRule>
    <cfRule type="expression" priority="1286" dxfId="0" stopIfTrue="1">
      <formula>OR(ISERR(I14),ISNA(I14))</formula>
    </cfRule>
    <cfRule type="expression" priority="1287" dxfId="0" stopIfTrue="1">
      <formula>OR(ISERR(I14),ISNA(I14))</formula>
    </cfRule>
  </conditionalFormatting>
  <conditionalFormatting sqref="J14">
    <cfRule type="expression" priority="1282" dxfId="2" stopIfTrue="1">
      <formula>OR(ISERR(J14),ISNA(J14))</formula>
    </cfRule>
    <cfRule type="expression" priority="1283" dxfId="0" stopIfTrue="1">
      <formula>OR(ISERR(J14),ISNA(J14))</formula>
    </cfRule>
    <cfRule type="expression" priority="1284" dxfId="0" stopIfTrue="1">
      <formula>OR(ISERR(J14),ISNA(J14))</formula>
    </cfRule>
  </conditionalFormatting>
  <conditionalFormatting sqref="K14">
    <cfRule type="expression" priority="1279" dxfId="2" stopIfTrue="1">
      <formula>OR(ISERR(K14),ISNA(K14))</formula>
    </cfRule>
    <cfRule type="expression" priority="1280" dxfId="0" stopIfTrue="1">
      <formula>OR(ISERR(K14),ISNA(K14))</formula>
    </cfRule>
    <cfRule type="expression" priority="1281" dxfId="0" stopIfTrue="1">
      <formula>OR(ISERR(K14),ISNA(K14))</formula>
    </cfRule>
  </conditionalFormatting>
  <conditionalFormatting sqref="L14">
    <cfRule type="expression" priority="1276" dxfId="2" stopIfTrue="1">
      <formula>OR(ISERR(L14),ISNA(L14))</formula>
    </cfRule>
    <cfRule type="expression" priority="1277" dxfId="0" stopIfTrue="1">
      <formula>OR(ISERR(L14),ISNA(L14))</formula>
    </cfRule>
    <cfRule type="expression" priority="1278" dxfId="0" stopIfTrue="1">
      <formula>OR(ISERR(L14),ISNA(L14))</formula>
    </cfRule>
  </conditionalFormatting>
  <conditionalFormatting sqref="M14">
    <cfRule type="expression" priority="1273" dxfId="2" stopIfTrue="1">
      <formula>OR(ISERR(M14),ISNA(M14))</formula>
    </cfRule>
    <cfRule type="expression" priority="1274" dxfId="0" stopIfTrue="1">
      <formula>OR(ISERR(M14),ISNA(M14))</formula>
    </cfRule>
    <cfRule type="expression" priority="1275" dxfId="0" stopIfTrue="1">
      <formula>OR(ISERR(M14),ISNA(M14))</formula>
    </cfRule>
  </conditionalFormatting>
  <conditionalFormatting sqref="N14">
    <cfRule type="expression" priority="1270" dxfId="2" stopIfTrue="1">
      <formula>OR(ISERR(N14),ISNA(N14))</formula>
    </cfRule>
    <cfRule type="expression" priority="1271" dxfId="0" stopIfTrue="1">
      <formula>OR(ISERR(N14),ISNA(N14))</formula>
    </cfRule>
    <cfRule type="expression" priority="1272" dxfId="0" stopIfTrue="1">
      <formula>OR(ISERR(N14),ISNA(N14))</formula>
    </cfRule>
  </conditionalFormatting>
  <conditionalFormatting sqref="A15">
    <cfRule type="expression" priority="1267" dxfId="2" stopIfTrue="1">
      <formula>OR(ISERR(A15),ISNA(A15))</formula>
    </cfRule>
    <cfRule type="expression" priority="1268" dxfId="0" stopIfTrue="1">
      <formula>OR(ISERR(A15),ISNA(A15))</formula>
    </cfRule>
    <cfRule type="expression" priority="1269" dxfId="0" stopIfTrue="1">
      <formula>OR(ISERR(A15),ISNA(A15))</formula>
    </cfRule>
  </conditionalFormatting>
  <conditionalFormatting sqref="B15">
    <cfRule type="expression" priority="1264" dxfId="2" stopIfTrue="1">
      <formula>OR(ISERR(B15),ISNA(B15))</formula>
    </cfRule>
    <cfRule type="expression" priority="1265" dxfId="0" stopIfTrue="1">
      <formula>OR(ISERR(B15),ISNA(B15))</formula>
    </cfRule>
    <cfRule type="expression" priority="1266" dxfId="0" stopIfTrue="1">
      <formula>OR(ISERR(B15),ISNA(B15))</formula>
    </cfRule>
  </conditionalFormatting>
  <conditionalFormatting sqref="C15">
    <cfRule type="expression" priority="1261" dxfId="2" stopIfTrue="1">
      <formula>OR(ISERR(C15),ISNA(C15))</formula>
    </cfRule>
    <cfRule type="expression" priority="1262" dxfId="0" stopIfTrue="1">
      <formula>OR(ISERR(C15),ISNA(C15))</formula>
    </cfRule>
    <cfRule type="expression" priority="1263" dxfId="0" stopIfTrue="1">
      <formula>OR(ISERR(C15),ISNA(C15))</formula>
    </cfRule>
  </conditionalFormatting>
  <conditionalFormatting sqref="D15">
    <cfRule type="expression" priority="1258" dxfId="2" stopIfTrue="1">
      <formula>OR(ISERR(D15),ISNA(D15))</formula>
    </cfRule>
    <cfRule type="expression" priority="1259" dxfId="0" stopIfTrue="1">
      <formula>OR(ISERR(D15),ISNA(D15))</formula>
    </cfRule>
    <cfRule type="expression" priority="1260" dxfId="0" stopIfTrue="1">
      <formula>OR(ISERR(D15),ISNA(D15))</formula>
    </cfRule>
  </conditionalFormatting>
  <conditionalFormatting sqref="E15">
    <cfRule type="expression" priority="1255" dxfId="2" stopIfTrue="1">
      <formula>OR(ISERR(E15),ISNA(E15))</formula>
    </cfRule>
    <cfRule type="expression" priority="1256" dxfId="0" stopIfTrue="1">
      <formula>OR(ISERR(E15),ISNA(E15))</formula>
    </cfRule>
    <cfRule type="expression" priority="1257" dxfId="0" stopIfTrue="1">
      <formula>OR(ISERR(E15),ISNA(E15))</formula>
    </cfRule>
  </conditionalFormatting>
  <conditionalFormatting sqref="F15">
    <cfRule type="expression" priority="1252" dxfId="2" stopIfTrue="1">
      <formula>OR(ISERR(F15),ISNA(F15))</formula>
    </cfRule>
    <cfRule type="expression" priority="1253" dxfId="0" stopIfTrue="1">
      <formula>OR(ISERR(F15),ISNA(F15))</formula>
    </cfRule>
    <cfRule type="expression" priority="1254" dxfId="0" stopIfTrue="1">
      <formula>OR(ISERR(F15),ISNA(F15))</formula>
    </cfRule>
  </conditionalFormatting>
  <conditionalFormatting sqref="G15">
    <cfRule type="expression" priority="1249" dxfId="2" stopIfTrue="1">
      <formula>OR(ISERR(G15),ISNA(G15))</formula>
    </cfRule>
    <cfRule type="expression" priority="1250" dxfId="0" stopIfTrue="1">
      <formula>OR(ISERR(G15),ISNA(G15))</formula>
    </cfRule>
    <cfRule type="expression" priority="1251" dxfId="0" stopIfTrue="1">
      <formula>OR(ISERR(G15),ISNA(G15))</formula>
    </cfRule>
  </conditionalFormatting>
  <conditionalFormatting sqref="H15">
    <cfRule type="expression" priority="1246" dxfId="2" stopIfTrue="1">
      <formula>OR(ISERR(H15),ISNA(H15))</formula>
    </cfRule>
    <cfRule type="expression" priority="1247" dxfId="0" stopIfTrue="1">
      <formula>OR(ISERR(H15),ISNA(H15))</formula>
    </cfRule>
    <cfRule type="expression" priority="1248" dxfId="0" stopIfTrue="1">
      <formula>OR(ISERR(H15),ISNA(H15))</formula>
    </cfRule>
  </conditionalFormatting>
  <conditionalFormatting sqref="I15">
    <cfRule type="expression" priority="1243" dxfId="2" stopIfTrue="1">
      <formula>OR(ISERR(I15),ISNA(I15))</formula>
    </cfRule>
    <cfRule type="expression" priority="1244" dxfId="0" stopIfTrue="1">
      <formula>OR(ISERR(I15),ISNA(I15))</formula>
    </cfRule>
    <cfRule type="expression" priority="1245" dxfId="0" stopIfTrue="1">
      <formula>OR(ISERR(I15),ISNA(I15))</formula>
    </cfRule>
  </conditionalFormatting>
  <conditionalFormatting sqref="J15">
    <cfRule type="expression" priority="1240" dxfId="2" stopIfTrue="1">
      <formula>OR(ISERR(J15),ISNA(J15))</formula>
    </cfRule>
    <cfRule type="expression" priority="1241" dxfId="0" stopIfTrue="1">
      <formula>OR(ISERR(J15),ISNA(J15))</formula>
    </cfRule>
    <cfRule type="expression" priority="1242" dxfId="0" stopIfTrue="1">
      <formula>OR(ISERR(J15),ISNA(J15))</formula>
    </cfRule>
  </conditionalFormatting>
  <conditionalFormatting sqref="K15">
    <cfRule type="expression" priority="1237" dxfId="2" stopIfTrue="1">
      <formula>OR(ISERR(K15),ISNA(K15))</formula>
    </cfRule>
    <cfRule type="expression" priority="1238" dxfId="0" stopIfTrue="1">
      <formula>OR(ISERR(K15),ISNA(K15))</formula>
    </cfRule>
    <cfRule type="expression" priority="1239" dxfId="0" stopIfTrue="1">
      <formula>OR(ISERR(K15),ISNA(K15))</formula>
    </cfRule>
  </conditionalFormatting>
  <conditionalFormatting sqref="L15">
    <cfRule type="expression" priority="1234" dxfId="2" stopIfTrue="1">
      <formula>OR(ISERR(L15),ISNA(L15))</formula>
    </cfRule>
    <cfRule type="expression" priority="1235" dxfId="0" stopIfTrue="1">
      <formula>OR(ISERR(L15),ISNA(L15))</formula>
    </cfRule>
    <cfRule type="expression" priority="1236" dxfId="0" stopIfTrue="1">
      <formula>OR(ISERR(L15),ISNA(L15))</formula>
    </cfRule>
  </conditionalFormatting>
  <conditionalFormatting sqref="M15">
    <cfRule type="expression" priority="1231" dxfId="2" stopIfTrue="1">
      <formula>OR(ISERR(M15),ISNA(M15))</formula>
    </cfRule>
    <cfRule type="expression" priority="1232" dxfId="0" stopIfTrue="1">
      <formula>OR(ISERR(M15),ISNA(M15))</formula>
    </cfRule>
    <cfRule type="expression" priority="1233" dxfId="0" stopIfTrue="1">
      <formula>OR(ISERR(M15),ISNA(M15))</formula>
    </cfRule>
  </conditionalFormatting>
  <conditionalFormatting sqref="N15">
    <cfRule type="expression" priority="1228" dxfId="2" stopIfTrue="1">
      <formula>OR(ISERR(N15),ISNA(N15))</formula>
    </cfRule>
    <cfRule type="expression" priority="1229" dxfId="0" stopIfTrue="1">
      <formula>OR(ISERR(N15),ISNA(N15))</formula>
    </cfRule>
    <cfRule type="expression" priority="1230" dxfId="0" stopIfTrue="1">
      <formula>OR(ISERR(N15),ISNA(N15))</formula>
    </cfRule>
  </conditionalFormatting>
  <conditionalFormatting sqref="A16">
    <cfRule type="expression" priority="1225" dxfId="2" stopIfTrue="1">
      <formula>OR(ISERR(A16),ISNA(A16))</formula>
    </cfRule>
    <cfRule type="expression" priority="1226" dxfId="0" stopIfTrue="1">
      <formula>OR(ISERR(A16),ISNA(A16))</formula>
    </cfRule>
    <cfRule type="expression" priority="1227" dxfId="0" stopIfTrue="1">
      <formula>OR(ISERR(A16),ISNA(A16))</formula>
    </cfRule>
  </conditionalFormatting>
  <conditionalFormatting sqref="B16">
    <cfRule type="expression" priority="1222" dxfId="2" stopIfTrue="1">
      <formula>OR(ISERR(B16),ISNA(B16))</formula>
    </cfRule>
    <cfRule type="expression" priority="1223" dxfId="0" stopIfTrue="1">
      <formula>OR(ISERR(B16),ISNA(B16))</formula>
    </cfRule>
    <cfRule type="expression" priority="1224" dxfId="0" stopIfTrue="1">
      <formula>OR(ISERR(B16),ISNA(B16))</formula>
    </cfRule>
  </conditionalFormatting>
  <conditionalFormatting sqref="C16">
    <cfRule type="expression" priority="1219" dxfId="2" stopIfTrue="1">
      <formula>OR(ISERR(C16),ISNA(C16))</formula>
    </cfRule>
    <cfRule type="expression" priority="1220" dxfId="0" stopIfTrue="1">
      <formula>OR(ISERR(C16),ISNA(C16))</formula>
    </cfRule>
    <cfRule type="expression" priority="1221" dxfId="0" stopIfTrue="1">
      <formula>OR(ISERR(C16),ISNA(C16))</formula>
    </cfRule>
  </conditionalFormatting>
  <conditionalFormatting sqref="D16">
    <cfRule type="expression" priority="1216" dxfId="2" stopIfTrue="1">
      <formula>OR(ISERR(D16),ISNA(D16))</formula>
    </cfRule>
    <cfRule type="expression" priority="1217" dxfId="0" stopIfTrue="1">
      <formula>OR(ISERR(D16),ISNA(D16))</formula>
    </cfRule>
    <cfRule type="expression" priority="1218" dxfId="0" stopIfTrue="1">
      <formula>OR(ISERR(D16),ISNA(D16))</formula>
    </cfRule>
  </conditionalFormatting>
  <conditionalFormatting sqref="E16">
    <cfRule type="expression" priority="1213" dxfId="2" stopIfTrue="1">
      <formula>OR(ISERR(E16),ISNA(E16))</formula>
    </cfRule>
    <cfRule type="expression" priority="1214" dxfId="0" stopIfTrue="1">
      <formula>OR(ISERR(E16),ISNA(E16))</formula>
    </cfRule>
    <cfRule type="expression" priority="1215" dxfId="0" stopIfTrue="1">
      <formula>OR(ISERR(E16),ISNA(E16))</formula>
    </cfRule>
  </conditionalFormatting>
  <conditionalFormatting sqref="F16">
    <cfRule type="expression" priority="1210" dxfId="2" stopIfTrue="1">
      <formula>OR(ISERR(F16),ISNA(F16))</formula>
    </cfRule>
    <cfRule type="expression" priority="1211" dxfId="0" stopIfTrue="1">
      <formula>OR(ISERR(F16),ISNA(F16))</formula>
    </cfRule>
    <cfRule type="expression" priority="1212" dxfId="0" stopIfTrue="1">
      <formula>OR(ISERR(F16),ISNA(F16))</formula>
    </cfRule>
  </conditionalFormatting>
  <conditionalFormatting sqref="G16">
    <cfRule type="expression" priority="1207" dxfId="2" stopIfTrue="1">
      <formula>OR(ISERR(G16),ISNA(G16))</formula>
    </cfRule>
    <cfRule type="expression" priority="1208" dxfId="0" stopIfTrue="1">
      <formula>OR(ISERR(G16),ISNA(G16))</formula>
    </cfRule>
    <cfRule type="expression" priority="1209" dxfId="0" stopIfTrue="1">
      <formula>OR(ISERR(G16),ISNA(G16))</formula>
    </cfRule>
  </conditionalFormatting>
  <conditionalFormatting sqref="H16">
    <cfRule type="expression" priority="1204" dxfId="2" stopIfTrue="1">
      <formula>OR(ISERR(H16),ISNA(H16))</formula>
    </cfRule>
    <cfRule type="expression" priority="1205" dxfId="0" stopIfTrue="1">
      <formula>OR(ISERR(H16),ISNA(H16))</formula>
    </cfRule>
    <cfRule type="expression" priority="1206" dxfId="0" stopIfTrue="1">
      <formula>OR(ISERR(H16),ISNA(H16))</formula>
    </cfRule>
  </conditionalFormatting>
  <conditionalFormatting sqref="I16">
    <cfRule type="expression" priority="1201" dxfId="2" stopIfTrue="1">
      <formula>OR(ISERR(I16),ISNA(I16))</formula>
    </cfRule>
    <cfRule type="expression" priority="1202" dxfId="0" stopIfTrue="1">
      <formula>OR(ISERR(I16),ISNA(I16))</formula>
    </cfRule>
    <cfRule type="expression" priority="1203" dxfId="0" stopIfTrue="1">
      <formula>OR(ISERR(I16),ISNA(I16))</formula>
    </cfRule>
  </conditionalFormatting>
  <conditionalFormatting sqref="J16">
    <cfRule type="expression" priority="1198" dxfId="2" stopIfTrue="1">
      <formula>OR(ISERR(J16),ISNA(J16))</formula>
    </cfRule>
    <cfRule type="expression" priority="1199" dxfId="0" stopIfTrue="1">
      <formula>OR(ISERR(J16),ISNA(J16))</formula>
    </cfRule>
    <cfRule type="expression" priority="1200" dxfId="0" stopIfTrue="1">
      <formula>OR(ISERR(J16),ISNA(J16))</formula>
    </cfRule>
  </conditionalFormatting>
  <conditionalFormatting sqref="K16">
    <cfRule type="expression" priority="1195" dxfId="2" stopIfTrue="1">
      <formula>OR(ISERR(K16),ISNA(K16))</formula>
    </cfRule>
    <cfRule type="expression" priority="1196" dxfId="0" stopIfTrue="1">
      <formula>OR(ISERR(K16),ISNA(K16))</formula>
    </cfRule>
    <cfRule type="expression" priority="1197" dxfId="0" stopIfTrue="1">
      <formula>OR(ISERR(K16),ISNA(K16))</formula>
    </cfRule>
  </conditionalFormatting>
  <conditionalFormatting sqref="L16">
    <cfRule type="expression" priority="1192" dxfId="2" stopIfTrue="1">
      <formula>OR(ISERR(L16),ISNA(L16))</formula>
    </cfRule>
    <cfRule type="expression" priority="1193" dxfId="0" stopIfTrue="1">
      <formula>OR(ISERR(L16),ISNA(L16))</formula>
    </cfRule>
    <cfRule type="expression" priority="1194" dxfId="0" stopIfTrue="1">
      <formula>OR(ISERR(L16),ISNA(L16))</formula>
    </cfRule>
  </conditionalFormatting>
  <conditionalFormatting sqref="M16">
    <cfRule type="expression" priority="1189" dxfId="2" stopIfTrue="1">
      <formula>OR(ISERR(M16),ISNA(M16))</formula>
    </cfRule>
    <cfRule type="expression" priority="1190" dxfId="0" stopIfTrue="1">
      <formula>OR(ISERR(M16),ISNA(M16))</formula>
    </cfRule>
    <cfRule type="expression" priority="1191" dxfId="0" stopIfTrue="1">
      <formula>OR(ISERR(M16),ISNA(M16))</formula>
    </cfRule>
  </conditionalFormatting>
  <conditionalFormatting sqref="N16">
    <cfRule type="expression" priority="1186" dxfId="2" stopIfTrue="1">
      <formula>OR(ISERR(N16),ISNA(N16))</formula>
    </cfRule>
    <cfRule type="expression" priority="1187" dxfId="0" stopIfTrue="1">
      <formula>OR(ISERR(N16),ISNA(N16))</formula>
    </cfRule>
    <cfRule type="expression" priority="1188" dxfId="0" stopIfTrue="1">
      <formula>OR(ISERR(N16),ISNA(N16))</formula>
    </cfRule>
  </conditionalFormatting>
  <conditionalFormatting sqref="A17">
    <cfRule type="expression" priority="1183" dxfId="2" stopIfTrue="1">
      <formula>OR(ISERR(A17),ISNA(A17))</formula>
    </cfRule>
    <cfRule type="expression" priority="1184" dxfId="0" stopIfTrue="1">
      <formula>OR(ISERR(A17),ISNA(A17))</formula>
    </cfRule>
    <cfRule type="expression" priority="1185" dxfId="0" stopIfTrue="1">
      <formula>OR(ISERR(A17),ISNA(A17))</formula>
    </cfRule>
  </conditionalFormatting>
  <conditionalFormatting sqref="B17">
    <cfRule type="expression" priority="1180" dxfId="2" stopIfTrue="1">
      <formula>OR(ISERR(B17),ISNA(B17))</formula>
    </cfRule>
    <cfRule type="expression" priority="1181" dxfId="0" stopIfTrue="1">
      <formula>OR(ISERR(B17),ISNA(B17))</formula>
    </cfRule>
    <cfRule type="expression" priority="1182" dxfId="0" stopIfTrue="1">
      <formula>OR(ISERR(B17),ISNA(B17))</formula>
    </cfRule>
  </conditionalFormatting>
  <conditionalFormatting sqref="C17">
    <cfRule type="expression" priority="1177" dxfId="2" stopIfTrue="1">
      <formula>OR(ISERR(C17),ISNA(C17))</formula>
    </cfRule>
    <cfRule type="expression" priority="1178" dxfId="0" stopIfTrue="1">
      <formula>OR(ISERR(C17),ISNA(C17))</formula>
    </cfRule>
    <cfRule type="expression" priority="1179" dxfId="0" stopIfTrue="1">
      <formula>OR(ISERR(C17),ISNA(C17))</formula>
    </cfRule>
  </conditionalFormatting>
  <conditionalFormatting sqref="D17">
    <cfRule type="expression" priority="1174" dxfId="2" stopIfTrue="1">
      <formula>OR(ISERR(D17),ISNA(D17))</formula>
    </cfRule>
    <cfRule type="expression" priority="1175" dxfId="0" stopIfTrue="1">
      <formula>OR(ISERR(D17),ISNA(D17))</formula>
    </cfRule>
    <cfRule type="expression" priority="1176" dxfId="0" stopIfTrue="1">
      <formula>OR(ISERR(D17),ISNA(D17))</formula>
    </cfRule>
  </conditionalFormatting>
  <conditionalFormatting sqref="E17">
    <cfRule type="expression" priority="1171" dxfId="2" stopIfTrue="1">
      <formula>OR(ISERR(E17),ISNA(E17))</formula>
    </cfRule>
    <cfRule type="expression" priority="1172" dxfId="0" stopIfTrue="1">
      <formula>OR(ISERR(E17),ISNA(E17))</formula>
    </cfRule>
    <cfRule type="expression" priority="1173" dxfId="0" stopIfTrue="1">
      <formula>OR(ISERR(E17),ISNA(E17))</formula>
    </cfRule>
  </conditionalFormatting>
  <conditionalFormatting sqref="F17">
    <cfRule type="expression" priority="1168" dxfId="2" stopIfTrue="1">
      <formula>OR(ISERR(F17),ISNA(F17))</formula>
    </cfRule>
    <cfRule type="expression" priority="1169" dxfId="0" stopIfTrue="1">
      <formula>OR(ISERR(F17),ISNA(F17))</formula>
    </cfRule>
    <cfRule type="expression" priority="1170" dxfId="0" stopIfTrue="1">
      <formula>OR(ISERR(F17),ISNA(F17))</formula>
    </cfRule>
  </conditionalFormatting>
  <conditionalFormatting sqref="G17">
    <cfRule type="expression" priority="1165" dxfId="2" stopIfTrue="1">
      <formula>OR(ISERR(G17),ISNA(G17))</formula>
    </cfRule>
    <cfRule type="expression" priority="1166" dxfId="0" stopIfTrue="1">
      <formula>OR(ISERR(G17),ISNA(G17))</formula>
    </cfRule>
    <cfRule type="expression" priority="1167" dxfId="0" stopIfTrue="1">
      <formula>OR(ISERR(G17),ISNA(G17))</formula>
    </cfRule>
  </conditionalFormatting>
  <conditionalFormatting sqref="H17">
    <cfRule type="expression" priority="1162" dxfId="2" stopIfTrue="1">
      <formula>OR(ISERR(H17),ISNA(H17))</formula>
    </cfRule>
    <cfRule type="expression" priority="1163" dxfId="0" stopIfTrue="1">
      <formula>OR(ISERR(H17),ISNA(H17))</formula>
    </cfRule>
    <cfRule type="expression" priority="1164" dxfId="0" stopIfTrue="1">
      <formula>OR(ISERR(H17),ISNA(H17))</formula>
    </cfRule>
  </conditionalFormatting>
  <conditionalFormatting sqref="I17">
    <cfRule type="expression" priority="1159" dxfId="2" stopIfTrue="1">
      <formula>OR(ISERR(I17),ISNA(I17))</formula>
    </cfRule>
    <cfRule type="expression" priority="1160" dxfId="0" stopIfTrue="1">
      <formula>OR(ISERR(I17),ISNA(I17))</formula>
    </cfRule>
    <cfRule type="expression" priority="1161" dxfId="0" stopIfTrue="1">
      <formula>OR(ISERR(I17),ISNA(I17))</formula>
    </cfRule>
  </conditionalFormatting>
  <conditionalFormatting sqref="J17">
    <cfRule type="expression" priority="1156" dxfId="2" stopIfTrue="1">
      <formula>OR(ISERR(J17),ISNA(J17))</formula>
    </cfRule>
    <cfRule type="expression" priority="1157" dxfId="0" stopIfTrue="1">
      <formula>OR(ISERR(J17),ISNA(J17))</formula>
    </cfRule>
    <cfRule type="expression" priority="1158" dxfId="0" stopIfTrue="1">
      <formula>OR(ISERR(J17),ISNA(J17))</formula>
    </cfRule>
  </conditionalFormatting>
  <conditionalFormatting sqref="K17">
    <cfRule type="expression" priority="1153" dxfId="2" stopIfTrue="1">
      <formula>OR(ISERR(K17),ISNA(K17))</formula>
    </cfRule>
    <cfRule type="expression" priority="1154" dxfId="0" stopIfTrue="1">
      <formula>OR(ISERR(K17),ISNA(K17))</formula>
    </cfRule>
    <cfRule type="expression" priority="1155" dxfId="0" stopIfTrue="1">
      <formula>OR(ISERR(K17),ISNA(K17))</formula>
    </cfRule>
  </conditionalFormatting>
  <conditionalFormatting sqref="L17">
    <cfRule type="expression" priority="1150" dxfId="2" stopIfTrue="1">
      <formula>OR(ISERR(L17),ISNA(L17))</formula>
    </cfRule>
    <cfRule type="expression" priority="1151" dxfId="0" stopIfTrue="1">
      <formula>OR(ISERR(L17),ISNA(L17))</formula>
    </cfRule>
    <cfRule type="expression" priority="1152" dxfId="0" stopIfTrue="1">
      <formula>OR(ISERR(L17),ISNA(L17))</formula>
    </cfRule>
  </conditionalFormatting>
  <conditionalFormatting sqref="M17">
    <cfRule type="expression" priority="1147" dxfId="2" stopIfTrue="1">
      <formula>OR(ISERR(M17),ISNA(M17))</formula>
    </cfRule>
    <cfRule type="expression" priority="1148" dxfId="0" stopIfTrue="1">
      <formula>OR(ISERR(M17),ISNA(M17))</formula>
    </cfRule>
    <cfRule type="expression" priority="1149" dxfId="0" stopIfTrue="1">
      <formula>OR(ISERR(M17),ISNA(M17))</formula>
    </cfRule>
  </conditionalFormatting>
  <conditionalFormatting sqref="N17">
    <cfRule type="expression" priority="1144" dxfId="2" stopIfTrue="1">
      <formula>OR(ISERR(N17),ISNA(N17))</formula>
    </cfRule>
    <cfRule type="expression" priority="1145" dxfId="0" stopIfTrue="1">
      <formula>OR(ISERR(N17),ISNA(N17))</formula>
    </cfRule>
    <cfRule type="expression" priority="1146" dxfId="0" stopIfTrue="1">
      <formula>OR(ISERR(N17),ISNA(N17))</formula>
    </cfRule>
  </conditionalFormatting>
  <conditionalFormatting sqref="A18">
    <cfRule type="expression" priority="1141" dxfId="2" stopIfTrue="1">
      <formula>OR(ISERR(A18),ISNA(A18))</formula>
    </cfRule>
    <cfRule type="expression" priority="1142" dxfId="0" stopIfTrue="1">
      <formula>OR(ISERR(A18),ISNA(A18))</formula>
    </cfRule>
    <cfRule type="expression" priority="1143" dxfId="0" stopIfTrue="1">
      <formula>OR(ISERR(A18),ISNA(A18))</formula>
    </cfRule>
  </conditionalFormatting>
  <conditionalFormatting sqref="B18">
    <cfRule type="expression" priority="1138" dxfId="2" stopIfTrue="1">
      <formula>OR(ISERR(B18),ISNA(B18))</formula>
    </cfRule>
    <cfRule type="expression" priority="1139" dxfId="0" stopIfTrue="1">
      <formula>OR(ISERR(B18),ISNA(B18))</formula>
    </cfRule>
    <cfRule type="expression" priority="1140" dxfId="0" stopIfTrue="1">
      <formula>OR(ISERR(B18),ISNA(B18))</formula>
    </cfRule>
  </conditionalFormatting>
  <conditionalFormatting sqref="C18">
    <cfRule type="expression" priority="1135" dxfId="2" stopIfTrue="1">
      <formula>OR(ISERR(C18),ISNA(C18))</formula>
    </cfRule>
    <cfRule type="expression" priority="1136" dxfId="0" stopIfTrue="1">
      <formula>OR(ISERR(C18),ISNA(C18))</formula>
    </cfRule>
    <cfRule type="expression" priority="1137" dxfId="0" stopIfTrue="1">
      <formula>OR(ISERR(C18),ISNA(C18))</formula>
    </cfRule>
  </conditionalFormatting>
  <conditionalFormatting sqref="D18">
    <cfRule type="expression" priority="1132" dxfId="2" stopIfTrue="1">
      <formula>OR(ISERR(D18),ISNA(D18))</formula>
    </cfRule>
    <cfRule type="expression" priority="1133" dxfId="0" stopIfTrue="1">
      <formula>OR(ISERR(D18),ISNA(D18))</formula>
    </cfRule>
    <cfRule type="expression" priority="1134" dxfId="0" stopIfTrue="1">
      <formula>OR(ISERR(D18),ISNA(D18))</formula>
    </cfRule>
  </conditionalFormatting>
  <conditionalFormatting sqref="E18">
    <cfRule type="expression" priority="1129" dxfId="2" stopIfTrue="1">
      <formula>OR(ISERR(E18),ISNA(E18))</formula>
    </cfRule>
    <cfRule type="expression" priority="1130" dxfId="0" stopIfTrue="1">
      <formula>OR(ISERR(E18),ISNA(E18))</formula>
    </cfRule>
    <cfRule type="expression" priority="1131" dxfId="0" stopIfTrue="1">
      <formula>OR(ISERR(E18),ISNA(E18))</formula>
    </cfRule>
  </conditionalFormatting>
  <conditionalFormatting sqref="F18">
    <cfRule type="expression" priority="1126" dxfId="2" stopIfTrue="1">
      <formula>OR(ISERR(F18),ISNA(F18))</formula>
    </cfRule>
    <cfRule type="expression" priority="1127" dxfId="0" stopIfTrue="1">
      <formula>OR(ISERR(F18),ISNA(F18))</formula>
    </cfRule>
    <cfRule type="expression" priority="1128" dxfId="0" stopIfTrue="1">
      <formula>OR(ISERR(F18),ISNA(F18))</formula>
    </cfRule>
  </conditionalFormatting>
  <conditionalFormatting sqref="G18">
    <cfRule type="expression" priority="1123" dxfId="2" stopIfTrue="1">
      <formula>OR(ISERR(G18),ISNA(G18))</formula>
    </cfRule>
    <cfRule type="expression" priority="1124" dxfId="0" stopIfTrue="1">
      <formula>OR(ISERR(G18),ISNA(G18))</formula>
    </cfRule>
    <cfRule type="expression" priority="1125" dxfId="0" stopIfTrue="1">
      <formula>OR(ISERR(G18),ISNA(G18))</formula>
    </cfRule>
  </conditionalFormatting>
  <conditionalFormatting sqref="H18">
    <cfRule type="expression" priority="1120" dxfId="2" stopIfTrue="1">
      <formula>OR(ISERR(H18),ISNA(H18))</formula>
    </cfRule>
    <cfRule type="expression" priority="1121" dxfId="0" stopIfTrue="1">
      <formula>OR(ISERR(H18),ISNA(H18))</formula>
    </cfRule>
    <cfRule type="expression" priority="1122" dxfId="0" stopIfTrue="1">
      <formula>OR(ISERR(H18),ISNA(H18))</formula>
    </cfRule>
  </conditionalFormatting>
  <conditionalFormatting sqref="I18">
    <cfRule type="expression" priority="1117" dxfId="2" stopIfTrue="1">
      <formula>OR(ISERR(I18),ISNA(I18))</formula>
    </cfRule>
    <cfRule type="expression" priority="1118" dxfId="0" stopIfTrue="1">
      <formula>OR(ISERR(I18),ISNA(I18))</formula>
    </cfRule>
    <cfRule type="expression" priority="1119" dxfId="0" stopIfTrue="1">
      <formula>OR(ISERR(I18),ISNA(I18))</formula>
    </cfRule>
  </conditionalFormatting>
  <conditionalFormatting sqref="J18">
    <cfRule type="expression" priority="1114" dxfId="2" stopIfTrue="1">
      <formula>OR(ISERR(J18),ISNA(J18))</formula>
    </cfRule>
    <cfRule type="expression" priority="1115" dxfId="0" stopIfTrue="1">
      <formula>OR(ISERR(J18),ISNA(J18))</formula>
    </cfRule>
    <cfRule type="expression" priority="1116" dxfId="0" stopIfTrue="1">
      <formula>OR(ISERR(J18),ISNA(J18))</formula>
    </cfRule>
  </conditionalFormatting>
  <conditionalFormatting sqref="K18">
    <cfRule type="expression" priority="1111" dxfId="2" stopIfTrue="1">
      <formula>OR(ISERR(K18),ISNA(K18))</formula>
    </cfRule>
    <cfRule type="expression" priority="1112" dxfId="0" stopIfTrue="1">
      <formula>OR(ISERR(K18),ISNA(K18))</formula>
    </cfRule>
    <cfRule type="expression" priority="1113" dxfId="0" stopIfTrue="1">
      <formula>OR(ISERR(K18),ISNA(K18))</formula>
    </cfRule>
  </conditionalFormatting>
  <conditionalFormatting sqref="L18">
    <cfRule type="expression" priority="1108" dxfId="2" stopIfTrue="1">
      <formula>OR(ISERR(L18),ISNA(L18))</formula>
    </cfRule>
    <cfRule type="expression" priority="1109" dxfId="0" stopIfTrue="1">
      <formula>OR(ISERR(L18),ISNA(L18))</formula>
    </cfRule>
    <cfRule type="expression" priority="1110" dxfId="0" stopIfTrue="1">
      <formula>OR(ISERR(L18),ISNA(L18))</formula>
    </cfRule>
  </conditionalFormatting>
  <conditionalFormatting sqref="M18">
    <cfRule type="expression" priority="1105" dxfId="2" stopIfTrue="1">
      <formula>OR(ISERR(M18),ISNA(M18))</formula>
    </cfRule>
    <cfRule type="expression" priority="1106" dxfId="0" stopIfTrue="1">
      <formula>OR(ISERR(M18),ISNA(M18))</formula>
    </cfRule>
    <cfRule type="expression" priority="1107" dxfId="0" stopIfTrue="1">
      <formula>OR(ISERR(M18),ISNA(M18))</formula>
    </cfRule>
  </conditionalFormatting>
  <conditionalFormatting sqref="N18">
    <cfRule type="expression" priority="1102" dxfId="2" stopIfTrue="1">
      <formula>OR(ISERR(N18),ISNA(N18))</formula>
    </cfRule>
    <cfRule type="expression" priority="1103" dxfId="0" stopIfTrue="1">
      <formula>OR(ISERR(N18),ISNA(N18))</formula>
    </cfRule>
    <cfRule type="expression" priority="1104" dxfId="0" stopIfTrue="1">
      <formula>OR(ISERR(N18),ISNA(N18))</formula>
    </cfRule>
  </conditionalFormatting>
  <conditionalFormatting sqref="A19">
    <cfRule type="expression" priority="1099" dxfId="2" stopIfTrue="1">
      <formula>OR(ISERR(A19),ISNA(A19))</formula>
    </cfRule>
    <cfRule type="expression" priority="1100" dxfId="0" stopIfTrue="1">
      <formula>OR(ISERR(A19),ISNA(A19))</formula>
    </cfRule>
    <cfRule type="expression" priority="1101" dxfId="0" stopIfTrue="1">
      <formula>OR(ISERR(A19),ISNA(A19))</formula>
    </cfRule>
  </conditionalFormatting>
  <conditionalFormatting sqref="B19">
    <cfRule type="expression" priority="1096" dxfId="2" stopIfTrue="1">
      <formula>OR(ISERR(B19),ISNA(B19))</formula>
    </cfRule>
    <cfRule type="expression" priority="1097" dxfId="0" stopIfTrue="1">
      <formula>OR(ISERR(B19),ISNA(B19))</formula>
    </cfRule>
    <cfRule type="expression" priority="1098" dxfId="0" stopIfTrue="1">
      <formula>OR(ISERR(B19),ISNA(B19))</formula>
    </cfRule>
  </conditionalFormatting>
  <conditionalFormatting sqref="C19">
    <cfRule type="expression" priority="1093" dxfId="2" stopIfTrue="1">
      <formula>OR(ISERR(C19),ISNA(C19))</formula>
    </cfRule>
    <cfRule type="expression" priority="1094" dxfId="0" stopIfTrue="1">
      <formula>OR(ISERR(C19),ISNA(C19))</formula>
    </cfRule>
    <cfRule type="expression" priority="1095" dxfId="0" stopIfTrue="1">
      <formula>OR(ISERR(C19),ISNA(C19))</formula>
    </cfRule>
  </conditionalFormatting>
  <conditionalFormatting sqref="D19">
    <cfRule type="expression" priority="1090" dxfId="2" stopIfTrue="1">
      <formula>OR(ISERR(D19),ISNA(D19))</formula>
    </cfRule>
    <cfRule type="expression" priority="1091" dxfId="0" stopIfTrue="1">
      <formula>OR(ISERR(D19),ISNA(D19))</formula>
    </cfRule>
    <cfRule type="expression" priority="1092" dxfId="0" stopIfTrue="1">
      <formula>OR(ISERR(D19),ISNA(D19))</formula>
    </cfRule>
  </conditionalFormatting>
  <conditionalFormatting sqref="E19">
    <cfRule type="expression" priority="1087" dxfId="2" stopIfTrue="1">
      <formula>OR(ISERR(E19),ISNA(E19))</formula>
    </cfRule>
    <cfRule type="expression" priority="1088" dxfId="0" stopIfTrue="1">
      <formula>OR(ISERR(E19),ISNA(E19))</formula>
    </cfRule>
    <cfRule type="expression" priority="1089" dxfId="0" stopIfTrue="1">
      <formula>OR(ISERR(E19),ISNA(E19))</formula>
    </cfRule>
  </conditionalFormatting>
  <conditionalFormatting sqref="F19">
    <cfRule type="expression" priority="1084" dxfId="2" stopIfTrue="1">
      <formula>OR(ISERR(F19),ISNA(F19))</formula>
    </cfRule>
    <cfRule type="expression" priority="1085" dxfId="0" stopIfTrue="1">
      <formula>OR(ISERR(F19),ISNA(F19))</formula>
    </cfRule>
    <cfRule type="expression" priority="1086" dxfId="0" stopIfTrue="1">
      <formula>OR(ISERR(F19),ISNA(F19))</formula>
    </cfRule>
  </conditionalFormatting>
  <conditionalFormatting sqref="G19">
    <cfRule type="expression" priority="1081" dxfId="2" stopIfTrue="1">
      <formula>OR(ISERR(G19),ISNA(G19))</formula>
    </cfRule>
    <cfRule type="expression" priority="1082" dxfId="0" stopIfTrue="1">
      <formula>OR(ISERR(G19),ISNA(G19))</formula>
    </cfRule>
    <cfRule type="expression" priority="1083" dxfId="0" stopIfTrue="1">
      <formula>OR(ISERR(G19),ISNA(G19))</formula>
    </cfRule>
  </conditionalFormatting>
  <conditionalFormatting sqref="H19">
    <cfRule type="expression" priority="1078" dxfId="2" stopIfTrue="1">
      <formula>OR(ISERR(H19),ISNA(H19))</formula>
    </cfRule>
    <cfRule type="expression" priority="1079" dxfId="0" stopIfTrue="1">
      <formula>OR(ISERR(H19),ISNA(H19))</formula>
    </cfRule>
    <cfRule type="expression" priority="1080" dxfId="0" stopIfTrue="1">
      <formula>OR(ISERR(H19),ISNA(H19))</formula>
    </cfRule>
  </conditionalFormatting>
  <conditionalFormatting sqref="I19">
    <cfRule type="expression" priority="1075" dxfId="2" stopIfTrue="1">
      <formula>OR(ISERR(I19),ISNA(I19))</formula>
    </cfRule>
    <cfRule type="expression" priority="1076" dxfId="0" stopIfTrue="1">
      <formula>OR(ISERR(I19),ISNA(I19))</formula>
    </cfRule>
    <cfRule type="expression" priority="1077" dxfId="0" stopIfTrue="1">
      <formula>OR(ISERR(I19),ISNA(I19))</formula>
    </cfRule>
  </conditionalFormatting>
  <conditionalFormatting sqref="J19">
    <cfRule type="expression" priority="1072" dxfId="2" stopIfTrue="1">
      <formula>OR(ISERR(J19),ISNA(J19))</formula>
    </cfRule>
    <cfRule type="expression" priority="1073" dxfId="0" stopIfTrue="1">
      <formula>OR(ISERR(J19),ISNA(J19))</formula>
    </cfRule>
    <cfRule type="expression" priority="1074" dxfId="0" stopIfTrue="1">
      <formula>OR(ISERR(J19),ISNA(J19))</formula>
    </cfRule>
  </conditionalFormatting>
  <conditionalFormatting sqref="K19">
    <cfRule type="expression" priority="1069" dxfId="2" stopIfTrue="1">
      <formula>OR(ISERR(K19),ISNA(K19))</formula>
    </cfRule>
    <cfRule type="expression" priority="1070" dxfId="0" stopIfTrue="1">
      <formula>OR(ISERR(K19),ISNA(K19))</formula>
    </cfRule>
    <cfRule type="expression" priority="1071" dxfId="0" stopIfTrue="1">
      <formula>OR(ISERR(K19),ISNA(K19))</formula>
    </cfRule>
  </conditionalFormatting>
  <conditionalFormatting sqref="L19">
    <cfRule type="expression" priority="1066" dxfId="2" stopIfTrue="1">
      <formula>OR(ISERR(L19),ISNA(L19))</formula>
    </cfRule>
    <cfRule type="expression" priority="1067" dxfId="0" stopIfTrue="1">
      <formula>OR(ISERR(L19),ISNA(L19))</formula>
    </cfRule>
    <cfRule type="expression" priority="1068" dxfId="0" stopIfTrue="1">
      <formula>OR(ISERR(L19),ISNA(L19))</formula>
    </cfRule>
  </conditionalFormatting>
  <conditionalFormatting sqref="M19">
    <cfRule type="expression" priority="1063" dxfId="2" stopIfTrue="1">
      <formula>OR(ISERR(M19),ISNA(M19))</formula>
    </cfRule>
    <cfRule type="expression" priority="1064" dxfId="0" stopIfTrue="1">
      <formula>OR(ISERR(M19),ISNA(M19))</formula>
    </cfRule>
    <cfRule type="expression" priority="1065" dxfId="0" stopIfTrue="1">
      <formula>OR(ISERR(M19),ISNA(M19))</formula>
    </cfRule>
  </conditionalFormatting>
  <conditionalFormatting sqref="N19">
    <cfRule type="expression" priority="1060" dxfId="2" stopIfTrue="1">
      <formula>OR(ISERR(N19),ISNA(N19))</formula>
    </cfRule>
    <cfRule type="expression" priority="1061" dxfId="0" stopIfTrue="1">
      <formula>OR(ISERR(N19),ISNA(N19))</formula>
    </cfRule>
    <cfRule type="expression" priority="1062" dxfId="0" stopIfTrue="1">
      <formula>OR(ISERR(N19),ISNA(N19))</formula>
    </cfRule>
  </conditionalFormatting>
  <conditionalFormatting sqref="A20">
    <cfRule type="expression" priority="1057" dxfId="2" stopIfTrue="1">
      <formula>OR(ISERR(A20),ISNA(A20))</formula>
    </cfRule>
    <cfRule type="expression" priority="1058" dxfId="0" stopIfTrue="1">
      <formula>OR(ISERR(A20),ISNA(A20))</formula>
    </cfRule>
    <cfRule type="expression" priority="1059" dxfId="0" stopIfTrue="1">
      <formula>OR(ISERR(A20),ISNA(A20))</formula>
    </cfRule>
  </conditionalFormatting>
  <conditionalFormatting sqref="B20">
    <cfRule type="expression" priority="1054" dxfId="2" stopIfTrue="1">
      <formula>OR(ISERR(B20),ISNA(B20))</formula>
    </cfRule>
    <cfRule type="expression" priority="1055" dxfId="0" stopIfTrue="1">
      <formula>OR(ISERR(B20),ISNA(B20))</formula>
    </cfRule>
    <cfRule type="expression" priority="1056" dxfId="0" stopIfTrue="1">
      <formula>OR(ISERR(B20),ISNA(B20))</formula>
    </cfRule>
  </conditionalFormatting>
  <conditionalFormatting sqref="C20">
    <cfRule type="expression" priority="1051" dxfId="2" stopIfTrue="1">
      <formula>OR(ISERR(C20),ISNA(C20))</formula>
    </cfRule>
    <cfRule type="expression" priority="1052" dxfId="0" stopIfTrue="1">
      <formula>OR(ISERR(C20),ISNA(C20))</formula>
    </cfRule>
    <cfRule type="expression" priority="1053" dxfId="0" stopIfTrue="1">
      <formula>OR(ISERR(C20),ISNA(C20))</formula>
    </cfRule>
  </conditionalFormatting>
  <conditionalFormatting sqref="D20">
    <cfRule type="expression" priority="1048" dxfId="2" stopIfTrue="1">
      <formula>OR(ISERR(D20),ISNA(D20))</formula>
    </cfRule>
    <cfRule type="expression" priority="1049" dxfId="0" stopIfTrue="1">
      <formula>OR(ISERR(D20),ISNA(D20))</formula>
    </cfRule>
    <cfRule type="expression" priority="1050" dxfId="0" stopIfTrue="1">
      <formula>OR(ISERR(D20),ISNA(D20))</formula>
    </cfRule>
  </conditionalFormatting>
  <conditionalFormatting sqref="E20">
    <cfRule type="expression" priority="1045" dxfId="2" stopIfTrue="1">
      <formula>OR(ISERR(E20),ISNA(E20))</formula>
    </cfRule>
    <cfRule type="expression" priority="1046" dxfId="0" stopIfTrue="1">
      <formula>OR(ISERR(E20),ISNA(E20))</formula>
    </cfRule>
    <cfRule type="expression" priority="1047" dxfId="0" stopIfTrue="1">
      <formula>OR(ISERR(E20),ISNA(E20))</formula>
    </cfRule>
  </conditionalFormatting>
  <conditionalFormatting sqref="F20">
    <cfRule type="expression" priority="1042" dxfId="2" stopIfTrue="1">
      <formula>OR(ISERR(F20),ISNA(F20))</formula>
    </cfRule>
    <cfRule type="expression" priority="1043" dxfId="0" stopIfTrue="1">
      <formula>OR(ISERR(F20),ISNA(F20))</formula>
    </cfRule>
    <cfRule type="expression" priority="1044" dxfId="0" stopIfTrue="1">
      <formula>OR(ISERR(F20),ISNA(F20))</formula>
    </cfRule>
  </conditionalFormatting>
  <conditionalFormatting sqref="G20">
    <cfRule type="expression" priority="1039" dxfId="2" stopIfTrue="1">
      <formula>OR(ISERR(G20),ISNA(G20))</formula>
    </cfRule>
    <cfRule type="expression" priority="1040" dxfId="0" stopIfTrue="1">
      <formula>OR(ISERR(G20),ISNA(G20))</formula>
    </cfRule>
    <cfRule type="expression" priority="1041" dxfId="0" stopIfTrue="1">
      <formula>OR(ISERR(G20),ISNA(G20))</formula>
    </cfRule>
  </conditionalFormatting>
  <conditionalFormatting sqref="H20">
    <cfRule type="expression" priority="1036" dxfId="2" stopIfTrue="1">
      <formula>OR(ISERR(H20),ISNA(H20))</formula>
    </cfRule>
    <cfRule type="expression" priority="1037" dxfId="0" stopIfTrue="1">
      <formula>OR(ISERR(H20),ISNA(H20))</formula>
    </cfRule>
    <cfRule type="expression" priority="1038" dxfId="0" stopIfTrue="1">
      <formula>OR(ISERR(H20),ISNA(H20))</formula>
    </cfRule>
  </conditionalFormatting>
  <conditionalFormatting sqref="I20">
    <cfRule type="expression" priority="1033" dxfId="2" stopIfTrue="1">
      <formula>OR(ISERR(I20),ISNA(I20))</formula>
    </cfRule>
    <cfRule type="expression" priority="1034" dxfId="0" stopIfTrue="1">
      <formula>OR(ISERR(I20),ISNA(I20))</formula>
    </cfRule>
    <cfRule type="expression" priority="1035" dxfId="0" stopIfTrue="1">
      <formula>OR(ISERR(I20),ISNA(I20))</formula>
    </cfRule>
  </conditionalFormatting>
  <conditionalFormatting sqref="J20">
    <cfRule type="expression" priority="1030" dxfId="2" stopIfTrue="1">
      <formula>OR(ISERR(J20),ISNA(J20))</formula>
    </cfRule>
    <cfRule type="expression" priority="1031" dxfId="0" stopIfTrue="1">
      <formula>OR(ISERR(J20),ISNA(J20))</formula>
    </cfRule>
    <cfRule type="expression" priority="1032" dxfId="0" stopIfTrue="1">
      <formula>OR(ISERR(J20),ISNA(J20))</formula>
    </cfRule>
  </conditionalFormatting>
  <conditionalFormatting sqref="K20">
    <cfRule type="expression" priority="1027" dxfId="2" stopIfTrue="1">
      <formula>OR(ISERR(K20),ISNA(K20))</formula>
    </cfRule>
    <cfRule type="expression" priority="1028" dxfId="0" stopIfTrue="1">
      <formula>OR(ISERR(K20),ISNA(K20))</formula>
    </cfRule>
    <cfRule type="expression" priority="1029" dxfId="0" stopIfTrue="1">
      <formula>OR(ISERR(K20),ISNA(K20))</formula>
    </cfRule>
  </conditionalFormatting>
  <conditionalFormatting sqref="L20">
    <cfRule type="expression" priority="1024" dxfId="2" stopIfTrue="1">
      <formula>OR(ISERR(L20),ISNA(L20))</formula>
    </cfRule>
    <cfRule type="expression" priority="1025" dxfId="0" stopIfTrue="1">
      <formula>OR(ISERR(L20),ISNA(L20))</formula>
    </cfRule>
    <cfRule type="expression" priority="1026" dxfId="0" stopIfTrue="1">
      <formula>OR(ISERR(L20),ISNA(L20))</formula>
    </cfRule>
  </conditionalFormatting>
  <conditionalFormatting sqref="M20">
    <cfRule type="expression" priority="1021" dxfId="2" stopIfTrue="1">
      <formula>OR(ISERR(M20),ISNA(M20))</formula>
    </cfRule>
    <cfRule type="expression" priority="1022" dxfId="0" stopIfTrue="1">
      <formula>OR(ISERR(M20),ISNA(M20))</formula>
    </cfRule>
    <cfRule type="expression" priority="1023" dxfId="0" stopIfTrue="1">
      <formula>OR(ISERR(M20),ISNA(M20))</formula>
    </cfRule>
  </conditionalFormatting>
  <conditionalFormatting sqref="N20">
    <cfRule type="expression" priority="1018" dxfId="2" stopIfTrue="1">
      <formula>OR(ISERR(N20),ISNA(N20))</formula>
    </cfRule>
    <cfRule type="expression" priority="1019" dxfId="0" stopIfTrue="1">
      <formula>OR(ISERR(N20),ISNA(N20))</formula>
    </cfRule>
    <cfRule type="expression" priority="1020" dxfId="0" stopIfTrue="1">
      <formula>OR(ISERR(N20),ISNA(N20))</formula>
    </cfRule>
  </conditionalFormatting>
  <conditionalFormatting sqref="A21">
    <cfRule type="expression" priority="1015" dxfId="2" stopIfTrue="1">
      <formula>OR(ISERR(A21),ISNA(A21))</formula>
    </cfRule>
    <cfRule type="expression" priority="1016" dxfId="0" stopIfTrue="1">
      <formula>OR(ISERR(A21),ISNA(A21))</formula>
    </cfRule>
    <cfRule type="expression" priority="1017" dxfId="0" stopIfTrue="1">
      <formula>OR(ISERR(A21),ISNA(A21))</formula>
    </cfRule>
  </conditionalFormatting>
  <conditionalFormatting sqref="B21">
    <cfRule type="expression" priority="1012" dxfId="2" stopIfTrue="1">
      <formula>OR(ISERR(B21),ISNA(B21))</formula>
    </cfRule>
    <cfRule type="expression" priority="1013" dxfId="0" stopIfTrue="1">
      <formula>OR(ISERR(B21),ISNA(B21))</formula>
    </cfRule>
    <cfRule type="expression" priority="1014" dxfId="0" stopIfTrue="1">
      <formula>OR(ISERR(B21),ISNA(B21))</formula>
    </cfRule>
  </conditionalFormatting>
  <conditionalFormatting sqref="C21">
    <cfRule type="expression" priority="1009" dxfId="2" stopIfTrue="1">
      <formula>OR(ISERR(C21),ISNA(C21))</formula>
    </cfRule>
    <cfRule type="expression" priority="1010" dxfId="0" stopIfTrue="1">
      <formula>OR(ISERR(C21),ISNA(C21))</formula>
    </cfRule>
    <cfRule type="expression" priority="1011" dxfId="0" stopIfTrue="1">
      <formula>OR(ISERR(C21),ISNA(C21))</formula>
    </cfRule>
  </conditionalFormatting>
  <conditionalFormatting sqref="D21">
    <cfRule type="expression" priority="1006" dxfId="2" stopIfTrue="1">
      <formula>OR(ISERR(D21),ISNA(D21))</formula>
    </cfRule>
    <cfRule type="expression" priority="1007" dxfId="0" stopIfTrue="1">
      <formula>OR(ISERR(D21),ISNA(D21))</formula>
    </cfRule>
    <cfRule type="expression" priority="1008" dxfId="0" stopIfTrue="1">
      <formula>OR(ISERR(D21),ISNA(D21))</formula>
    </cfRule>
  </conditionalFormatting>
  <conditionalFormatting sqref="E21">
    <cfRule type="expression" priority="1003" dxfId="2" stopIfTrue="1">
      <formula>OR(ISERR(E21),ISNA(E21))</formula>
    </cfRule>
    <cfRule type="expression" priority="1004" dxfId="0" stopIfTrue="1">
      <formula>OR(ISERR(E21),ISNA(E21))</formula>
    </cfRule>
    <cfRule type="expression" priority="1005" dxfId="0" stopIfTrue="1">
      <formula>OR(ISERR(E21),ISNA(E21))</formula>
    </cfRule>
  </conditionalFormatting>
  <conditionalFormatting sqref="F21">
    <cfRule type="expression" priority="1000" dxfId="2" stopIfTrue="1">
      <formula>OR(ISERR(F21),ISNA(F21))</formula>
    </cfRule>
    <cfRule type="expression" priority="1001" dxfId="0" stopIfTrue="1">
      <formula>OR(ISERR(F21),ISNA(F21))</formula>
    </cfRule>
    <cfRule type="expression" priority="1002" dxfId="0" stopIfTrue="1">
      <formula>OR(ISERR(F21),ISNA(F21))</formula>
    </cfRule>
  </conditionalFormatting>
  <conditionalFormatting sqref="G21">
    <cfRule type="expression" priority="997" dxfId="2" stopIfTrue="1">
      <formula>OR(ISERR(G21),ISNA(G21))</formula>
    </cfRule>
    <cfRule type="expression" priority="998" dxfId="0" stopIfTrue="1">
      <formula>OR(ISERR(G21),ISNA(G21))</formula>
    </cfRule>
    <cfRule type="expression" priority="999" dxfId="0" stopIfTrue="1">
      <formula>OR(ISERR(G21),ISNA(G21))</formula>
    </cfRule>
  </conditionalFormatting>
  <conditionalFormatting sqref="H21">
    <cfRule type="expression" priority="994" dxfId="2" stopIfTrue="1">
      <formula>OR(ISERR(H21),ISNA(H21))</formula>
    </cfRule>
    <cfRule type="expression" priority="995" dxfId="0" stopIfTrue="1">
      <formula>OR(ISERR(H21),ISNA(H21))</formula>
    </cfRule>
    <cfRule type="expression" priority="996" dxfId="0" stopIfTrue="1">
      <formula>OR(ISERR(H21),ISNA(H21))</formula>
    </cfRule>
  </conditionalFormatting>
  <conditionalFormatting sqref="I21">
    <cfRule type="expression" priority="991" dxfId="2" stopIfTrue="1">
      <formula>OR(ISERR(I21),ISNA(I21))</formula>
    </cfRule>
    <cfRule type="expression" priority="992" dxfId="0" stopIfTrue="1">
      <formula>OR(ISERR(I21),ISNA(I21))</formula>
    </cfRule>
    <cfRule type="expression" priority="993" dxfId="0" stopIfTrue="1">
      <formula>OR(ISERR(I21),ISNA(I21))</formula>
    </cfRule>
  </conditionalFormatting>
  <conditionalFormatting sqref="J21">
    <cfRule type="expression" priority="988" dxfId="2" stopIfTrue="1">
      <formula>OR(ISERR(J21),ISNA(J21))</formula>
    </cfRule>
    <cfRule type="expression" priority="989" dxfId="0" stopIfTrue="1">
      <formula>OR(ISERR(J21),ISNA(J21))</formula>
    </cfRule>
    <cfRule type="expression" priority="990" dxfId="0" stopIfTrue="1">
      <formula>OR(ISERR(J21),ISNA(J21))</formula>
    </cfRule>
  </conditionalFormatting>
  <conditionalFormatting sqref="K21">
    <cfRule type="expression" priority="985" dxfId="2" stopIfTrue="1">
      <formula>OR(ISERR(K21),ISNA(K21))</formula>
    </cfRule>
    <cfRule type="expression" priority="986" dxfId="0" stopIfTrue="1">
      <formula>OR(ISERR(K21),ISNA(K21))</formula>
    </cfRule>
    <cfRule type="expression" priority="987" dxfId="0" stopIfTrue="1">
      <formula>OR(ISERR(K21),ISNA(K21))</formula>
    </cfRule>
  </conditionalFormatting>
  <conditionalFormatting sqref="L21">
    <cfRule type="expression" priority="982" dxfId="2" stopIfTrue="1">
      <formula>OR(ISERR(L21),ISNA(L21))</formula>
    </cfRule>
    <cfRule type="expression" priority="983" dxfId="0" stopIfTrue="1">
      <formula>OR(ISERR(L21),ISNA(L21))</formula>
    </cfRule>
    <cfRule type="expression" priority="984" dxfId="0" stopIfTrue="1">
      <formula>OR(ISERR(L21),ISNA(L21))</formula>
    </cfRule>
  </conditionalFormatting>
  <conditionalFormatting sqref="M21">
    <cfRule type="expression" priority="979" dxfId="2" stopIfTrue="1">
      <formula>OR(ISERR(M21),ISNA(M21))</formula>
    </cfRule>
    <cfRule type="expression" priority="980" dxfId="0" stopIfTrue="1">
      <formula>OR(ISERR(M21),ISNA(M21))</formula>
    </cfRule>
    <cfRule type="expression" priority="981" dxfId="0" stopIfTrue="1">
      <formula>OR(ISERR(M21),ISNA(M21))</formula>
    </cfRule>
  </conditionalFormatting>
  <conditionalFormatting sqref="N21">
    <cfRule type="expression" priority="976" dxfId="2" stopIfTrue="1">
      <formula>OR(ISERR(N21),ISNA(N21))</formula>
    </cfRule>
    <cfRule type="expression" priority="977" dxfId="0" stopIfTrue="1">
      <formula>OR(ISERR(N21),ISNA(N21))</formula>
    </cfRule>
    <cfRule type="expression" priority="978" dxfId="0" stopIfTrue="1">
      <formula>OR(ISERR(N21),ISNA(N21))</formula>
    </cfRule>
  </conditionalFormatting>
  <conditionalFormatting sqref="A22">
    <cfRule type="expression" priority="973" dxfId="2" stopIfTrue="1">
      <formula>OR(ISERR(A22),ISNA(A22))</formula>
    </cfRule>
    <cfRule type="expression" priority="974" dxfId="0" stopIfTrue="1">
      <formula>OR(ISERR(A22),ISNA(A22))</formula>
    </cfRule>
    <cfRule type="expression" priority="975" dxfId="0" stopIfTrue="1">
      <formula>OR(ISERR(A22),ISNA(A22))</formula>
    </cfRule>
  </conditionalFormatting>
  <conditionalFormatting sqref="B22">
    <cfRule type="expression" priority="970" dxfId="2" stopIfTrue="1">
      <formula>OR(ISERR(B22),ISNA(B22))</formula>
    </cfRule>
    <cfRule type="expression" priority="971" dxfId="0" stopIfTrue="1">
      <formula>OR(ISERR(B22),ISNA(B22))</formula>
    </cfRule>
    <cfRule type="expression" priority="972" dxfId="0" stopIfTrue="1">
      <formula>OR(ISERR(B22),ISNA(B22))</formula>
    </cfRule>
  </conditionalFormatting>
  <conditionalFormatting sqref="C22">
    <cfRule type="expression" priority="967" dxfId="2" stopIfTrue="1">
      <formula>OR(ISERR(C22),ISNA(C22))</formula>
    </cfRule>
    <cfRule type="expression" priority="968" dxfId="0" stopIfTrue="1">
      <formula>OR(ISERR(C22),ISNA(C22))</formula>
    </cfRule>
    <cfRule type="expression" priority="969" dxfId="0" stopIfTrue="1">
      <formula>OR(ISERR(C22),ISNA(C22))</formula>
    </cfRule>
  </conditionalFormatting>
  <conditionalFormatting sqref="D22">
    <cfRule type="expression" priority="964" dxfId="2" stopIfTrue="1">
      <formula>OR(ISERR(D22),ISNA(D22))</formula>
    </cfRule>
    <cfRule type="expression" priority="965" dxfId="0" stopIfTrue="1">
      <formula>OR(ISERR(D22),ISNA(D22))</formula>
    </cfRule>
    <cfRule type="expression" priority="966" dxfId="0" stopIfTrue="1">
      <formula>OR(ISERR(D22),ISNA(D22))</formula>
    </cfRule>
  </conditionalFormatting>
  <conditionalFormatting sqref="E22">
    <cfRule type="expression" priority="961" dxfId="2" stopIfTrue="1">
      <formula>OR(ISERR(E22),ISNA(E22))</formula>
    </cfRule>
    <cfRule type="expression" priority="962" dxfId="0" stopIfTrue="1">
      <formula>OR(ISERR(E22),ISNA(E22))</formula>
    </cfRule>
    <cfRule type="expression" priority="963" dxfId="0" stopIfTrue="1">
      <formula>OR(ISERR(E22),ISNA(E22))</formula>
    </cfRule>
  </conditionalFormatting>
  <conditionalFormatting sqref="F22">
    <cfRule type="expression" priority="958" dxfId="2" stopIfTrue="1">
      <formula>OR(ISERR(F22),ISNA(F22))</formula>
    </cfRule>
    <cfRule type="expression" priority="959" dxfId="0" stopIfTrue="1">
      <formula>OR(ISERR(F22),ISNA(F22))</formula>
    </cfRule>
    <cfRule type="expression" priority="960" dxfId="0" stopIfTrue="1">
      <formula>OR(ISERR(F22),ISNA(F22))</formula>
    </cfRule>
  </conditionalFormatting>
  <conditionalFormatting sqref="G22">
    <cfRule type="expression" priority="955" dxfId="2" stopIfTrue="1">
      <formula>OR(ISERR(G22),ISNA(G22))</formula>
    </cfRule>
    <cfRule type="expression" priority="956" dxfId="0" stopIfTrue="1">
      <formula>OR(ISERR(G22),ISNA(G22))</formula>
    </cfRule>
    <cfRule type="expression" priority="957" dxfId="0" stopIfTrue="1">
      <formula>OR(ISERR(G22),ISNA(G22))</formula>
    </cfRule>
  </conditionalFormatting>
  <conditionalFormatting sqref="H22">
    <cfRule type="expression" priority="952" dxfId="2" stopIfTrue="1">
      <formula>OR(ISERR(H22),ISNA(H22))</formula>
    </cfRule>
    <cfRule type="expression" priority="953" dxfId="0" stopIfTrue="1">
      <formula>OR(ISERR(H22),ISNA(H22))</formula>
    </cfRule>
    <cfRule type="expression" priority="954" dxfId="0" stopIfTrue="1">
      <formula>OR(ISERR(H22),ISNA(H22))</formula>
    </cfRule>
  </conditionalFormatting>
  <conditionalFormatting sqref="I22">
    <cfRule type="expression" priority="949" dxfId="2" stopIfTrue="1">
      <formula>OR(ISERR(I22),ISNA(I22))</formula>
    </cfRule>
    <cfRule type="expression" priority="950" dxfId="0" stopIfTrue="1">
      <formula>OR(ISERR(I22),ISNA(I22))</formula>
    </cfRule>
    <cfRule type="expression" priority="951" dxfId="0" stopIfTrue="1">
      <formula>OR(ISERR(I22),ISNA(I22))</formula>
    </cfRule>
  </conditionalFormatting>
  <conditionalFormatting sqref="J22">
    <cfRule type="expression" priority="946" dxfId="2" stopIfTrue="1">
      <formula>OR(ISERR(J22),ISNA(J22))</formula>
    </cfRule>
    <cfRule type="expression" priority="947" dxfId="0" stopIfTrue="1">
      <formula>OR(ISERR(J22),ISNA(J22))</formula>
    </cfRule>
    <cfRule type="expression" priority="948" dxfId="0" stopIfTrue="1">
      <formula>OR(ISERR(J22),ISNA(J22))</formula>
    </cfRule>
  </conditionalFormatting>
  <conditionalFormatting sqref="K22">
    <cfRule type="expression" priority="943" dxfId="2" stopIfTrue="1">
      <formula>OR(ISERR(K22),ISNA(K22))</formula>
    </cfRule>
    <cfRule type="expression" priority="944" dxfId="0" stopIfTrue="1">
      <formula>OR(ISERR(K22),ISNA(K22))</formula>
    </cfRule>
    <cfRule type="expression" priority="945" dxfId="0" stopIfTrue="1">
      <formula>OR(ISERR(K22),ISNA(K22))</formula>
    </cfRule>
  </conditionalFormatting>
  <conditionalFormatting sqref="L22">
    <cfRule type="expression" priority="940" dxfId="2" stopIfTrue="1">
      <formula>OR(ISERR(L22),ISNA(L22))</formula>
    </cfRule>
    <cfRule type="expression" priority="941" dxfId="0" stopIfTrue="1">
      <formula>OR(ISERR(L22),ISNA(L22))</formula>
    </cfRule>
    <cfRule type="expression" priority="942" dxfId="0" stopIfTrue="1">
      <formula>OR(ISERR(L22),ISNA(L22))</formula>
    </cfRule>
  </conditionalFormatting>
  <conditionalFormatting sqref="M22">
    <cfRule type="expression" priority="937" dxfId="2" stopIfTrue="1">
      <formula>OR(ISERR(M22),ISNA(M22))</formula>
    </cfRule>
    <cfRule type="expression" priority="938" dxfId="0" stopIfTrue="1">
      <formula>OR(ISERR(M22),ISNA(M22))</formula>
    </cfRule>
    <cfRule type="expression" priority="939" dxfId="0" stopIfTrue="1">
      <formula>OR(ISERR(M22),ISNA(M22))</formula>
    </cfRule>
  </conditionalFormatting>
  <conditionalFormatting sqref="N22">
    <cfRule type="expression" priority="934" dxfId="2" stopIfTrue="1">
      <formula>OR(ISERR(N22),ISNA(N22))</formula>
    </cfRule>
    <cfRule type="expression" priority="935" dxfId="0" stopIfTrue="1">
      <formula>OR(ISERR(N22),ISNA(N22))</formula>
    </cfRule>
    <cfRule type="expression" priority="936" dxfId="0" stopIfTrue="1">
      <formula>OR(ISERR(N22),ISNA(N22))</formula>
    </cfRule>
  </conditionalFormatting>
  <conditionalFormatting sqref="A23">
    <cfRule type="expression" priority="931" dxfId="2" stopIfTrue="1">
      <formula>OR(ISERR(A23),ISNA(A23))</formula>
    </cfRule>
    <cfRule type="expression" priority="932" dxfId="0" stopIfTrue="1">
      <formula>OR(ISERR(A23),ISNA(A23))</formula>
    </cfRule>
    <cfRule type="expression" priority="933" dxfId="0" stopIfTrue="1">
      <formula>OR(ISERR(A23),ISNA(A23))</formula>
    </cfRule>
  </conditionalFormatting>
  <conditionalFormatting sqref="B23">
    <cfRule type="expression" priority="928" dxfId="2" stopIfTrue="1">
      <formula>OR(ISERR(B23),ISNA(B23))</formula>
    </cfRule>
    <cfRule type="expression" priority="929" dxfId="0" stopIfTrue="1">
      <formula>OR(ISERR(B23),ISNA(B23))</formula>
    </cfRule>
    <cfRule type="expression" priority="930" dxfId="0" stopIfTrue="1">
      <formula>OR(ISERR(B23),ISNA(B23))</formula>
    </cfRule>
  </conditionalFormatting>
  <conditionalFormatting sqref="C23">
    <cfRule type="expression" priority="925" dxfId="2" stopIfTrue="1">
      <formula>OR(ISERR(C23),ISNA(C23))</formula>
    </cfRule>
    <cfRule type="expression" priority="926" dxfId="0" stopIfTrue="1">
      <formula>OR(ISERR(C23),ISNA(C23))</formula>
    </cfRule>
    <cfRule type="expression" priority="927" dxfId="0" stopIfTrue="1">
      <formula>OR(ISERR(C23),ISNA(C23))</formula>
    </cfRule>
  </conditionalFormatting>
  <conditionalFormatting sqref="D23">
    <cfRule type="expression" priority="922" dxfId="2" stopIfTrue="1">
      <formula>OR(ISERR(D23),ISNA(D23))</formula>
    </cfRule>
    <cfRule type="expression" priority="923" dxfId="0" stopIfTrue="1">
      <formula>OR(ISERR(D23),ISNA(D23))</formula>
    </cfRule>
    <cfRule type="expression" priority="924" dxfId="0" stopIfTrue="1">
      <formula>OR(ISERR(D23),ISNA(D23))</formula>
    </cfRule>
  </conditionalFormatting>
  <conditionalFormatting sqref="E23">
    <cfRule type="expression" priority="919" dxfId="2" stopIfTrue="1">
      <formula>OR(ISERR(E23),ISNA(E23))</formula>
    </cfRule>
    <cfRule type="expression" priority="920" dxfId="0" stopIfTrue="1">
      <formula>OR(ISERR(E23),ISNA(E23))</formula>
    </cfRule>
    <cfRule type="expression" priority="921" dxfId="0" stopIfTrue="1">
      <formula>OR(ISERR(E23),ISNA(E23))</formula>
    </cfRule>
  </conditionalFormatting>
  <conditionalFormatting sqref="F23">
    <cfRule type="expression" priority="916" dxfId="2" stopIfTrue="1">
      <formula>OR(ISERR(F23),ISNA(F23))</formula>
    </cfRule>
    <cfRule type="expression" priority="917" dxfId="0" stopIfTrue="1">
      <formula>OR(ISERR(F23),ISNA(F23))</formula>
    </cfRule>
    <cfRule type="expression" priority="918" dxfId="0" stopIfTrue="1">
      <formula>OR(ISERR(F23),ISNA(F23))</formula>
    </cfRule>
  </conditionalFormatting>
  <conditionalFormatting sqref="G23">
    <cfRule type="expression" priority="913" dxfId="2" stopIfTrue="1">
      <formula>OR(ISERR(G23),ISNA(G23))</formula>
    </cfRule>
    <cfRule type="expression" priority="914" dxfId="0" stopIfTrue="1">
      <formula>OR(ISERR(G23),ISNA(G23))</formula>
    </cfRule>
    <cfRule type="expression" priority="915" dxfId="0" stopIfTrue="1">
      <formula>OR(ISERR(G23),ISNA(G23))</formula>
    </cfRule>
  </conditionalFormatting>
  <conditionalFormatting sqref="H23">
    <cfRule type="expression" priority="910" dxfId="2" stopIfTrue="1">
      <formula>OR(ISERR(H23),ISNA(H23))</formula>
    </cfRule>
    <cfRule type="expression" priority="911" dxfId="0" stopIfTrue="1">
      <formula>OR(ISERR(H23),ISNA(H23))</formula>
    </cfRule>
    <cfRule type="expression" priority="912" dxfId="0" stopIfTrue="1">
      <formula>OR(ISERR(H23),ISNA(H23))</formula>
    </cfRule>
  </conditionalFormatting>
  <conditionalFormatting sqref="I23">
    <cfRule type="expression" priority="907" dxfId="2" stopIfTrue="1">
      <formula>OR(ISERR(I23),ISNA(I23))</formula>
    </cfRule>
    <cfRule type="expression" priority="908" dxfId="0" stopIfTrue="1">
      <formula>OR(ISERR(I23),ISNA(I23))</formula>
    </cfRule>
    <cfRule type="expression" priority="909" dxfId="0" stopIfTrue="1">
      <formula>OR(ISERR(I23),ISNA(I23))</formula>
    </cfRule>
  </conditionalFormatting>
  <conditionalFormatting sqref="J23">
    <cfRule type="expression" priority="904" dxfId="2" stopIfTrue="1">
      <formula>OR(ISERR(J23),ISNA(J23))</formula>
    </cfRule>
    <cfRule type="expression" priority="905" dxfId="0" stopIfTrue="1">
      <formula>OR(ISERR(J23),ISNA(J23))</formula>
    </cfRule>
    <cfRule type="expression" priority="906" dxfId="0" stopIfTrue="1">
      <formula>OR(ISERR(J23),ISNA(J23))</formula>
    </cfRule>
  </conditionalFormatting>
  <conditionalFormatting sqref="K23">
    <cfRule type="expression" priority="901" dxfId="2" stopIfTrue="1">
      <formula>OR(ISERR(K23),ISNA(K23))</formula>
    </cfRule>
    <cfRule type="expression" priority="902" dxfId="0" stopIfTrue="1">
      <formula>OR(ISERR(K23),ISNA(K23))</formula>
    </cfRule>
    <cfRule type="expression" priority="903" dxfId="0" stopIfTrue="1">
      <formula>OR(ISERR(K23),ISNA(K23))</formula>
    </cfRule>
  </conditionalFormatting>
  <conditionalFormatting sqref="L23">
    <cfRule type="expression" priority="898" dxfId="2" stopIfTrue="1">
      <formula>OR(ISERR(L23),ISNA(L23))</formula>
    </cfRule>
    <cfRule type="expression" priority="899" dxfId="0" stopIfTrue="1">
      <formula>OR(ISERR(L23),ISNA(L23))</formula>
    </cfRule>
    <cfRule type="expression" priority="900" dxfId="0" stopIfTrue="1">
      <formula>OR(ISERR(L23),ISNA(L23))</formula>
    </cfRule>
  </conditionalFormatting>
  <conditionalFormatting sqref="M23">
    <cfRule type="expression" priority="895" dxfId="2" stopIfTrue="1">
      <formula>OR(ISERR(M23),ISNA(M23))</formula>
    </cfRule>
    <cfRule type="expression" priority="896" dxfId="0" stopIfTrue="1">
      <formula>OR(ISERR(M23),ISNA(M23))</formula>
    </cfRule>
    <cfRule type="expression" priority="897" dxfId="0" stopIfTrue="1">
      <formula>OR(ISERR(M23),ISNA(M23))</formula>
    </cfRule>
  </conditionalFormatting>
  <conditionalFormatting sqref="N23">
    <cfRule type="expression" priority="892" dxfId="2" stopIfTrue="1">
      <formula>OR(ISERR(N23),ISNA(N23))</formula>
    </cfRule>
    <cfRule type="expression" priority="893" dxfId="0" stopIfTrue="1">
      <formula>OR(ISERR(N23),ISNA(N23))</formula>
    </cfRule>
    <cfRule type="expression" priority="894" dxfId="0" stopIfTrue="1">
      <formula>OR(ISERR(N23),ISNA(N23))</formula>
    </cfRule>
  </conditionalFormatting>
  <conditionalFormatting sqref="A24">
    <cfRule type="expression" priority="889" dxfId="2" stopIfTrue="1">
      <formula>OR(ISERR(A24),ISNA(A24))</formula>
    </cfRule>
    <cfRule type="expression" priority="890" dxfId="0" stopIfTrue="1">
      <formula>OR(ISERR(A24),ISNA(A24))</formula>
    </cfRule>
    <cfRule type="expression" priority="891" dxfId="0" stopIfTrue="1">
      <formula>OR(ISERR(A24),ISNA(A24))</formula>
    </cfRule>
  </conditionalFormatting>
  <conditionalFormatting sqref="B24">
    <cfRule type="expression" priority="886" dxfId="2" stopIfTrue="1">
      <formula>OR(ISERR(B24),ISNA(B24))</formula>
    </cfRule>
    <cfRule type="expression" priority="887" dxfId="0" stopIfTrue="1">
      <formula>OR(ISERR(B24),ISNA(B24))</formula>
    </cfRule>
    <cfRule type="expression" priority="888" dxfId="0" stopIfTrue="1">
      <formula>OR(ISERR(B24),ISNA(B24))</formula>
    </cfRule>
  </conditionalFormatting>
  <conditionalFormatting sqref="C24">
    <cfRule type="expression" priority="883" dxfId="2" stopIfTrue="1">
      <formula>OR(ISERR(C24),ISNA(C24))</formula>
    </cfRule>
    <cfRule type="expression" priority="884" dxfId="0" stopIfTrue="1">
      <formula>OR(ISERR(C24),ISNA(C24))</formula>
    </cfRule>
    <cfRule type="expression" priority="885" dxfId="0" stopIfTrue="1">
      <formula>OR(ISERR(C24),ISNA(C24))</formula>
    </cfRule>
  </conditionalFormatting>
  <conditionalFormatting sqref="D24">
    <cfRule type="expression" priority="880" dxfId="2" stopIfTrue="1">
      <formula>OR(ISERR(D24),ISNA(D24))</formula>
    </cfRule>
    <cfRule type="expression" priority="881" dxfId="0" stopIfTrue="1">
      <formula>OR(ISERR(D24),ISNA(D24))</formula>
    </cfRule>
    <cfRule type="expression" priority="882" dxfId="0" stopIfTrue="1">
      <formula>OR(ISERR(D24),ISNA(D24))</formula>
    </cfRule>
  </conditionalFormatting>
  <conditionalFormatting sqref="E24">
    <cfRule type="expression" priority="877" dxfId="2" stopIfTrue="1">
      <formula>OR(ISERR(E24),ISNA(E24))</formula>
    </cfRule>
    <cfRule type="expression" priority="878" dxfId="0" stopIfTrue="1">
      <formula>OR(ISERR(E24),ISNA(E24))</formula>
    </cfRule>
    <cfRule type="expression" priority="879" dxfId="0" stopIfTrue="1">
      <formula>OR(ISERR(E24),ISNA(E24))</formula>
    </cfRule>
  </conditionalFormatting>
  <conditionalFormatting sqref="F24">
    <cfRule type="expression" priority="874" dxfId="2" stopIfTrue="1">
      <formula>OR(ISERR(F24),ISNA(F24))</formula>
    </cfRule>
    <cfRule type="expression" priority="875" dxfId="0" stopIfTrue="1">
      <formula>OR(ISERR(F24),ISNA(F24))</formula>
    </cfRule>
    <cfRule type="expression" priority="876" dxfId="0" stopIfTrue="1">
      <formula>OR(ISERR(F24),ISNA(F24))</formula>
    </cfRule>
  </conditionalFormatting>
  <conditionalFormatting sqref="G24">
    <cfRule type="expression" priority="871" dxfId="2" stopIfTrue="1">
      <formula>OR(ISERR(G24),ISNA(G24))</formula>
    </cfRule>
    <cfRule type="expression" priority="872" dxfId="0" stopIfTrue="1">
      <formula>OR(ISERR(G24),ISNA(G24))</formula>
    </cfRule>
    <cfRule type="expression" priority="873" dxfId="0" stopIfTrue="1">
      <formula>OR(ISERR(G24),ISNA(G24))</formula>
    </cfRule>
  </conditionalFormatting>
  <conditionalFormatting sqref="H24">
    <cfRule type="expression" priority="868" dxfId="2" stopIfTrue="1">
      <formula>OR(ISERR(H24),ISNA(H24))</formula>
    </cfRule>
    <cfRule type="expression" priority="869" dxfId="0" stopIfTrue="1">
      <formula>OR(ISERR(H24),ISNA(H24))</formula>
    </cfRule>
    <cfRule type="expression" priority="870" dxfId="0" stopIfTrue="1">
      <formula>OR(ISERR(H24),ISNA(H24))</formula>
    </cfRule>
  </conditionalFormatting>
  <conditionalFormatting sqref="I24">
    <cfRule type="expression" priority="865" dxfId="2" stopIfTrue="1">
      <formula>OR(ISERR(I24),ISNA(I24))</formula>
    </cfRule>
    <cfRule type="expression" priority="866" dxfId="0" stopIfTrue="1">
      <formula>OR(ISERR(I24),ISNA(I24))</formula>
    </cfRule>
    <cfRule type="expression" priority="867" dxfId="0" stopIfTrue="1">
      <formula>OR(ISERR(I24),ISNA(I24))</formula>
    </cfRule>
  </conditionalFormatting>
  <conditionalFormatting sqref="J24">
    <cfRule type="expression" priority="862" dxfId="2" stopIfTrue="1">
      <formula>OR(ISERR(J24),ISNA(J24))</formula>
    </cfRule>
    <cfRule type="expression" priority="863" dxfId="0" stopIfTrue="1">
      <formula>OR(ISERR(J24),ISNA(J24))</formula>
    </cfRule>
    <cfRule type="expression" priority="864" dxfId="0" stopIfTrue="1">
      <formula>OR(ISERR(J24),ISNA(J24))</formula>
    </cfRule>
  </conditionalFormatting>
  <conditionalFormatting sqref="K24">
    <cfRule type="expression" priority="859" dxfId="2" stopIfTrue="1">
      <formula>OR(ISERR(K24),ISNA(K24))</formula>
    </cfRule>
    <cfRule type="expression" priority="860" dxfId="0" stopIfTrue="1">
      <formula>OR(ISERR(K24),ISNA(K24))</formula>
    </cfRule>
    <cfRule type="expression" priority="861" dxfId="0" stopIfTrue="1">
      <formula>OR(ISERR(K24),ISNA(K24))</formula>
    </cfRule>
  </conditionalFormatting>
  <conditionalFormatting sqref="L24">
    <cfRule type="expression" priority="856" dxfId="2" stopIfTrue="1">
      <formula>OR(ISERR(L24),ISNA(L24))</formula>
    </cfRule>
    <cfRule type="expression" priority="857" dxfId="0" stopIfTrue="1">
      <formula>OR(ISERR(L24),ISNA(L24))</formula>
    </cfRule>
    <cfRule type="expression" priority="858" dxfId="0" stopIfTrue="1">
      <formula>OR(ISERR(L24),ISNA(L24))</formula>
    </cfRule>
  </conditionalFormatting>
  <conditionalFormatting sqref="M24">
    <cfRule type="expression" priority="853" dxfId="2" stopIfTrue="1">
      <formula>OR(ISERR(M24),ISNA(M24))</formula>
    </cfRule>
    <cfRule type="expression" priority="854" dxfId="0" stopIfTrue="1">
      <formula>OR(ISERR(M24),ISNA(M24))</formula>
    </cfRule>
    <cfRule type="expression" priority="855" dxfId="0" stopIfTrue="1">
      <formula>OR(ISERR(M24),ISNA(M24))</formula>
    </cfRule>
  </conditionalFormatting>
  <conditionalFormatting sqref="N24">
    <cfRule type="expression" priority="850" dxfId="2" stopIfTrue="1">
      <formula>OR(ISERR(N24),ISNA(N24))</formula>
    </cfRule>
    <cfRule type="expression" priority="851" dxfId="0" stopIfTrue="1">
      <formula>OR(ISERR(N24),ISNA(N24))</formula>
    </cfRule>
    <cfRule type="expression" priority="852" dxfId="0" stopIfTrue="1">
      <formula>OR(ISERR(N24),ISNA(N24))</formula>
    </cfRule>
  </conditionalFormatting>
  <conditionalFormatting sqref="A25">
    <cfRule type="expression" priority="847" dxfId="2" stopIfTrue="1">
      <formula>OR(ISERR(A25),ISNA(A25))</formula>
    </cfRule>
    <cfRule type="expression" priority="848" dxfId="0" stopIfTrue="1">
      <formula>OR(ISERR(A25),ISNA(A25))</formula>
    </cfRule>
    <cfRule type="expression" priority="849" dxfId="0" stopIfTrue="1">
      <formula>OR(ISERR(A25),ISNA(A25))</formula>
    </cfRule>
  </conditionalFormatting>
  <conditionalFormatting sqref="B25">
    <cfRule type="expression" priority="844" dxfId="2" stopIfTrue="1">
      <formula>OR(ISERR(B25),ISNA(B25))</formula>
    </cfRule>
    <cfRule type="expression" priority="845" dxfId="0" stopIfTrue="1">
      <formula>OR(ISERR(B25),ISNA(B25))</formula>
    </cfRule>
    <cfRule type="expression" priority="846" dxfId="0" stopIfTrue="1">
      <formula>OR(ISERR(B25),ISNA(B25))</formula>
    </cfRule>
  </conditionalFormatting>
  <conditionalFormatting sqref="C25">
    <cfRule type="expression" priority="841" dxfId="2" stopIfTrue="1">
      <formula>OR(ISERR(C25),ISNA(C25))</formula>
    </cfRule>
    <cfRule type="expression" priority="842" dxfId="0" stopIfTrue="1">
      <formula>OR(ISERR(C25),ISNA(C25))</formula>
    </cfRule>
    <cfRule type="expression" priority="843" dxfId="0" stopIfTrue="1">
      <formula>OR(ISERR(C25),ISNA(C25))</formula>
    </cfRule>
  </conditionalFormatting>
  <conditionalFormatting sqref="D25">
    <cfRule type="expression" priority="838" dxfId="2" stopIfTrue="1">
      <formula>OR(ISERR(D25),ISNA(D25))</formula>
    </cfRule>
    <cfRule type="expression" priority="839" dxfId="0" stopIfTrue="1">
      <formula>OR(ISERR(D25),ISNA(D25))</formula>
    </cfRule>
    <cfRule type="expression" priority="840" dxfId="0" stopIfTrue="1">
      <formula>OR(ISERR(D25),ISNA(D25))</formula>
    </cfRule>
  </conditionalFormatting>
  <conditionalFormatting sqref="E25">
    <cfRule type="expression" priority="835" dxfId="2" stopIfTrue="1">
      <formula>OR(ISERR(E25),ISNA(E25))</formula>
    </cfRule>
    <cfRule type="expression" priority="836" dxfId="0" stopIfTrue="1">
      <formula>OR(ISERR(E25),ISNA(E25))</formula>
    </cfRule>
    <cfRule type="expression" priority="837" dxfId="0" stopIfTrue="1">
      <formula>OR(ISERR(E25),ISNA(E25))</formula>
    </cfRule>
  </conditionalFormatting>
  <conditionalFormatting sqref="F25">
    <cfRule type="expression" priority="832" dxfId="2" stopIfTrue="1">
      <formula>OR(ISERR(F25),ISNA(F25))</formula>
    </cfRule>
    <cfRule type="expression" priority="833" dxfId="0" stopIfTrue="1">
      <formula>OR(ISERR(F25),ISNA(F25))</formula>
    </cfRule>
    <cfRule type="expression" priority="834" dxfId="0" stopIfTrue="1">
      <formula>OR(ISERR(F25),ISNA(F25))</formula>
    </cfRule>
  </conditionalFormatting>
  <conditionalFormatting sqref="G25">
    <cfRule type="expression" priority="829" dxfId="2" stopIfTrue="1">
      <formula>OR(ISERR(G25),ISNA(G25))</formula>
    </cfRule>
    <cfRule type="expression" priority="830" dxfId="0" stopIfTrue="1">
      <formula>OR(ISERR(G25),ISNA(G25))</formula>
    </cfRule>
    <cfRule type="expression" priority="831" dxfId="0" stopIfTrue="1">
      <formula>OR(ISERR(G25),ISNA(G25))</formula>
    </cfRule>
  </conditionalFormatting>
  <conditionalFormatting sqref="H25">
    <cfRule type="expression" priority="826" dxfId="2" stopIfTrue="1">
      <formula>OR(ISERR(H25),ISNA(H25))</formula>
    </cfRule>
    <cfRule type="expression" priority="827" dxfId="0" stopIfTrue="1">
      <formula>OR(ISERR(H25),ISNA(H25))</formula>
    </cfRule>
    <cfRule type="expression" priority="828" dxfId="0" stopIfTrue="1">
      <formula>OR(ISERR(H25),ISNA(H25))</formula>
    </cfRule>
  </conditionalFormatting>
  <conditionalFormatting sqref="I25">
    <cfRule type="expression" priority="823" dxfId="2" stopIfTrue="1">
      <formula>OR(ISERR(I25),ISNA(I25))</formula>
    </cfRule>
    <cfRule type="expression" priority="824" dxfId="0" stopIfTrue="1">
      <formula>OR(ISERR(I25),ISNA(I25))</formula>
    </cfRule>
    <cfRule type="expression" priority="825" dxfId="0" stopIfTrue="1">
      <formula>OR(ISERR(I25),ISNA(I25))</formula>
    </cfRule>
  </conditionalFormatting>
  <conditionalFormatting sqref="J25">
    <cfRule type="expression" priority="820" dxfId="2" stopIfTrue="1">
      <formula>OR(ISERR(J25),ISNA(J25))</formula>
    </cfRule>
    <cfRule type="expression" priority="821" dxfId="0" stopIfTrue="1">
      <formula>OR(ISERR(J25),ISNA(J25))</formula>
    </cfRule>
    <cfRule type="expression" priority="822" dxfId="0" stopIfTrue="1">
      <formula>OR(ISERR(J25),ISNA(J25))</formula>
    </cfRule>
  </conditionalFormatting>
  <conditionalFormatting sqref="K25">
    <cfRule type="expression" priority="817" dxfId="2" stopIfTrue="1">
      <formula>OR(ISERR(K25),ISNA(K25))</formula>
    </cfRule>
    <cfRule type="expression" priority="818" dxfId="0" stopIfTrue="1">
      <formula>OR(ISERR(K25),ISNA(K25))</formula>
    </cfRule>
    <cfRule type="expression" priority="819" dxfId="0" stopIfTrue="1">
      <formula>OR(ISERR(K25),ISNA(K25))</formula>
    </cfRule>
  </conditionalFormatting>
  <conditionalFormatting sqref="L25">
    <cfRule type="expression" priority="814" dxfId="2" stopIfTrue="1">
      <formula>OR(ISERR(L25),ISNA(L25))</formula>
    </cfRule>
    <cfRule type="expression" priority="815" dxfId="0" stopIfTrue="1">
      <formula>OR(ISERR(L25),ISNA(L25))</formula>
    </cfRule>
    <cfRule type="expression" priority="816" dxfId="0" stopIfTrue="1">
      <formula>OR(ISERR(L25),ISNA(L25))</formula>
    </cfRule>
  </conditionalFormatting>
  <conditionalFormatting sqref="M25">
    <cfRule type="expression" priority="811" dxfId="2" stopIfTrue="1">
      <formula>OR(ISERR(M25),ISNA(M25))</formula>
    </cfRule>
    <cfRule type="expression" priority="812" dxfId="0" stopIfTrue="1">
      <formula>OR(ISERR(M25),ISNA(M25))</formula>
    </cfRule>
    <cfRule type="expression" priority="813" dxfId="0" stopIfTrue="1">
      <formula>OR(ISERR(M25),ISNA(M25))</formula>
    </cfRule>
  </conditionalFormatting>
  <conditionalFormatting sqref="N25">
    <cfRule type="expression" priority="808" dxfId="2" stopIfTrue="1">
      <formula>OR(ISERR(N25),ISNA(N25))</formula>
    </cfRule>
    <cfRule type="expression" priority="809" dxfId="0" stopIfTrue="1">
      <formula>OR(ISERR(N25),ISNA(N25))</formula>
    </cfRule>
    <cfRule type="expression" priority="810" dxfId="0" stopIfTrue="1">
      <formula>OR(ISERR(N25),ISNA(N25))</formula>
    </cfRule>
  </conditionalFormatting>
  <conditionalFormatting sqref="A26">
    <cfRule type="expression" priority="805" dxfId="2" stopIfTrue="1">
      <formula>OR(ISERR(A26),ISNA(A26))</formula>
    </cfRule>
    <cfRule type="expression" priority="806" dxfId="0" stopIfTrue="1">
      <formula>OR(ISERR(A26),ISNA(A26))</formula>
    </cfRule>
    <cfRule type="expression" priority="807" dxfId="0" stopIfTrue="1">
      <formula>OR(ISERR(A26),ISNA(A26))</formula>
    </cfRule>
  </conditionalFormatting>
  <conditionalFormatting sqref="B26">
    <cfRule type="expression" priority="802" dxfId="2" stopIfTrue="1">
      <formula>OR(ISERR(B26),ISNA(B26))</formula>
    </cfRule>
    <cfRule type="expression" priority="803" dxfId="0" stopIfTrue="1">
      <formula>OR(ISERR(B26),ISNA(B26))</formula>
    </cfRule>
    <cfRule type="expression" priority="804" dxfId="0" stopIfTrue="1">
      <formula>OR(ISERR(B26),ISNA(B26))</formula>
    </cfRule>
  </conditionalFormatting>
  <conditionalFormatting sqref="C26">
    <cfRule type="expression" priority="799" dxfId="2" stopIfTrue="1">
      <formula>OR(ISERR(C26),ISNA(C26))</formula>
    </cfRule>
    <cfRule type="expression" priority="800" dxfId="0" stopIfTrue="1">
      <formula>OR(ISERR(C26),ISNA(C26))</formula>
    </cfRule>
    <cfRule type="expression" priority="801" dxfId="0" stopIfTrue="1">
      <formula>OR(ISERR(C26),ISNA(C26))</formula>
    </cfRule>
  </conditionalFormatting>
  <conditionalFormatting sqref="D26">
    <cfRule type="expression" priority="796" dxfId="2" stopIfTrue="1">
      <formula>OR(ISERR(D26),ISNA(D26))</formula>
    </cfRule>
    <cfRule type="expression" priority="797" dxfId="0" stopIfTrue="1">
      <formula>OR(ISERR(D26),ISNA(D26))</formula>
    </cfRule>
    <cfRule type="expression" priority="798" dxfId="0" stopIfTrue="1">
      <formula>OR(ISERR(D26),ISNA(D26))</formula>
    </cfRule>
  </conditionalFormatting>
  <conditionalFormatting sqref="E26">
    <cfRule type="expression" priority="793" dxfId="2" stopIfTrue="1">
      <formula>OR(ISERR(E26),ISNA(E26))</formula>
    </cfRule>
    <cfRule type="expression" priority="794" dxfId="0" stopIfTrue="1">
      <formula>OR(ISERR(E26),ISNA(E26))</formula>
    </cfRule>
    <cfRule type="expression" priority="795" dxfId="0" stopIfTrue="1">
      <formula>OR(ISERR(E26),ISNA(E26))</formula>
    </cfRule>
  </conditionalFormatting>
  <conditionalFormatting sqref="F26">
    <cfRule type="expression" priority="790" dxfId="2" stopIfTrue="1">
      <formula>OR(ISERR(F26),ISNA(F26))</formula>
    </cfRule>
    <cfRule type="expression" priority="791" dxfId="0" stopIfTrue="1">
      <formula>OR(ISERR(F26),ISNA(F26))</formula>
    </cfRule>
    <cfRule type="expression" priority="792" dxfId="0" stopIfTrue="1">
      <formula>OR(ISERR(F26),ISNA(F26))</formula>
    </cfRule>
  </conditionalFormatting>
  <conditionalFormatting sqref="G26">
    <cfRule type="expression" priority="787" dxfId="2" stopIfTrue="1">
      <formula>OR(ISERR(G26),ISNA(G26))</formula>
    </cfRule>
    <cfRule type="expression" priority="788" dxfId="0" stopIfTrue="1">
      <formula>OR(ISERR(G26),ISNA(G26))</formula>
    </cfRule>
    <cfRule type="expression" priority="789" dxfId="0" stopIfTrue="1">
      <formula>OR(ISERR(G26),ISNA(G26))</formula>
    </cfRule>
  </conditionalFormatting>
  <conditionalFormatting sqref="H26">
    <cfRule type="expression" priority="784" dxfId="2" stopIfTrue="1">
      <formula>OR(ISERR(H26),ISNA(H26))</formula>
    </cfRule>
    <cfRule type="expression" priority="785" dxfId="0" stopIfTrue="1">
      <formula>OR(ISERR(H26),ISNA(H26))</formula>
    </cfRule>
    <cfRule type="expression" priority="786" dxfId="0" stopIfTrue="1">
      <formula>OR(ISERR(H26),ISNA(H26))</formula>
    </cfRule>
  </conditionalFormatting>
  <conditionalFormatting sqref="I26">
    <cfRule type="expression" priority="781" dxfId="2" stopIfTrue="1">
      <formula>OR(ISERR(I26),ISNA(I26))</formula>
    </cfRule>
    <cfRule type="expression" priority="782" dxfId="0" stopIfTrue="1">
      <formula>OR(ISERR(I26),ISNA(I26))</formula>
    </cfRule>
    <cfRule type="expression" priority="783" dxfId="0" stopIfTrue="1">
      <formula>OR(ISERR(I26),ISNA(I26))</formula>
    </cfRule>
  </conditionalFormatting>
  <conditionalFormatting sqref="J26">
    <cfRule type="expression" priority="778" dxfId="2" stopIfTrue="1">
      <formula>OR(ISERR(J26),ISNA(J26))</formula>
    </cfRule>
    <cfRule type="expression" priority="779" dxfId="0" stopIfTrue="1">
      <formula>OR(ISERR(J26),ISNA(J26))</formula>
    </cfRule>
    <cfRule type="expression" priority="780" dxfId="0" stopIfTrue="1">
      <formula>OR(ISERR(J26),ISNA(J26))</formula>
    </cfRule>
  </conditionalFormatting>
  <conditionalFormatting sqref="K26">
    <cfRule type="expression" priority="775" dxfId="2" stopIfTrue="1">
      <formula>OR(ISERR(K26),ISNA(K26))</formula>
    </cfRule>
    <cfRule type="expression" priority="776" dxfId="0" stopIfTrue="1">
      <formula>OR(ISERR(K26),ISNA(K26))</formula>
    </cfRule>
    <cfRule type="expression" priority="777" dxfId="0" stopIfTrue="1">
      <formula>OR(ISERR(K26),ISNA(K26))</formula>
    </cfRule>
  </conditionalFormatting>
  <conditionalFormatting sqref="L26">
    <cfRule type="expression" priority="772" dxfId="2" stopIfTrue="1">
      <formula>OR(ISERR(L26),ISNA(L26))</formula>
    </cfRule>
    <cfRule type="expression" priority="773" dxfId="0" stopIfTrue="1">
      <formula>OR(ISERR(L26),ISNA(L26))</formula>
    </cfRule>
    <cfRule type="expression" priority="774" dxfId="0" stopIfTrue="1">
      <formula>OR(ISERR(L26),ISNA(L26))</formula>
    </cfRule>
  </conditionalFormatting>
  <conditionalFormatting sqref="M26">
    <cfRule type="expression" priority="769" dxfId="2" stopIfTrue="1">
      <formula>OR(ISERR(M26),ISNA(M26))</formula>
    </cfRule>
    <cfRule type="expression" priority="770" dxfId="0" stopIfTrue="1">
      <formula>OR(ISERR(M26),ISNA(M26))</formula>
    </cfRule>
    <cfRule type="expression" priority="771" dxfId="0" stopIfTrue="1">
      <formula>OR(ISERR(M26),ISNA(M26))</formula>
    </cfRule>
  </conditionalFormatting>
  <conditionalFormatting sqref="N26">
    <cfRule type="expression" priority="766" dxfId="2" stopIfTrue="1">
      <formula>OR(ISERR(N26),ISNA(N26))</formula>
    </cfRule>
    <cfRule type="expression" priority="767" dxfId="0" stopIfTrue="1">
      <formula>OR(ISERR(N26),ISNA(N26))</formula>
    </cfRule>
    <cfRule type="expression" priority="768" dxfId="0" stopIfTrue="1">
      <formula>OR(ISERR(N26),ISNA(N26))</formula>
    </cfRule>
  </conditionalFormatting>
  <conditionalFormatting sqref="A27">
    <cfRule type="expression" priority="763" dxfId="2" stopIfTrue="1">
      <formula>OR(ISERR(A27),ISNA(A27))</formula>
    </cfRule>
    <cfRule type="expression" priority="764" dxfId="0" stopIfTrue="1">
      <formula>OR(ISERR(A27),ISNA(A27))</formula>
    </cfRule>
    <cfRule type="expression" priority="765" dxfId="0" stopIfTrue="1">
      <formula>OR(ISERR(A27),ISNA(A27))</formula>
    </cfRule>
  </conditionalFormatting>
  <conditionalFormatting sqref="B27">
    <cfRule type="expression" priority="760" dxfId="2" stopIfTrue="1">
      <formula>OR(ISERR(B27),ISNA(B27))</formula>
    </cfRule>
    <cfRule type="expression" priority="761" dxfId="0" stopIfTrue="1">
      <formula>OR(ISERR(B27),ISNA(B27))</formula>
    </cfRule>
    <cfRule type="expression" priority="762" dxfId="0" stopIfTrue="1">
      <formula>OR(ISERR(B27),ISNA(B27))</formula>
    </cfRule>
  </conditionalFormatting>
  <conditionalFormatting sqref="C27">
    <cfRule type="expression" priority="757" dxfId="2" stopIfTrue="1">
      <formula>OR(ISERR(C27),ISNA(C27))</formula>
    </cfRule>
    <cfRule type="expression" priority="758" dxfId="0" stopIfTrue="1">
      <formula>OR(ISERR(C27),ISNA(C27))</formula>
    </cfRule>
    <cfRule type="expression" priority="759" dxfId="0" stopIfTrue="1">
      <formula>OR(ISERR(C27),ISNA(C27))</formula>
    </cfRule>
  </conditionalFormatting>
  <conditionalFormatting sqref="D27">
    <cfRule type="expression" priority="754" dxfId="2" stopIfTrue="1">
      <formula>OR(ISERR(D27),ISNA(D27))</formula>
    </cfRule>
    <cfRule type="expression" priority="755" dxfId="0" stopIfTrue="1">
      <formula>OR(ISERR(D27),ISNA(D27))</formula>
    </cfRule>
    <cfRule type="expression" priority="756" dxfId="0" stopIfTrue="1">
      <formula>OR(ISERR(D27),ISNA(D27))</formula>
    </cfRule>
  </conditionalFormatting>
  <conditionalFormatting sqref="E27">
    <cfRule type="expression" priority="751" dxfId="2" stopIfTrue="1">
      <formula>OR(ISERR(E27),ISNA(E27))</formula>
    </cfRule>
    <cfRule type="expression" priority="752" dxfId="0" stopIfTrue="1">
      <formula>OR(ISERR(E27),ISNA(E27))</formula>
    </cfRule>
    <cfRule type="expression" priority="753" dxfId="0" stopIfTrue="1">
      <formula>OR(ISERR(E27),ISNA(E27))</formula>
    </cfRule>
  </conditionalFormatting>
  <conditionalFormatting sqref="F27">
    <cfRule type="expression" priority="748" dxfId="2" stopIfTrue="1">
      <formula>OR(ISERR(F27),ISNA(F27))</formula>
    </cfRule>
    <cfRule type="expression" priority="749" dxfId="0" stopIfTrue="1">
      <formula>OR(ISERR(F27),ISNA(F27))</formula>
    </cfRule>
    <cfRule type="expression" priority="750" dxfId="0" stopIfTrue="1">
      <formula>OR(ISERR(F27),ISNA(F27))</formula>
    </cfRule>
  </conditionalFormatting>
  <conditionalFormatting sqref="G27">
    <cfRule type="expression" priority="745" dxfId="2" stopIfTrue="1">
      <formula>OR(ISERR(G27),ISNA(G27))</formula>
    </cfRule>
    <cfRule type="expression" priority="746" dxfId="0" stopIfTrue="1">
      <formula>OR(ISERR(G27),ISNA(G27))</formula>
    </cfRule>
    <cfRule type="expression" priority="747" dxfId="0" stopIfTrue="1">
      <formula>OR(ISERR(G27),ISNA(G27))</formula>
    </cfRule>
  </conditionalFormatting>
  <conditionalFormatting sqref="H27">
    <cfRule type="expression" priority="742" dxfId="2" stopIfTrue="1">
      <formula>OR(ISERR(H27),ISNA(H27))</formula>
    </cfRule>
    <cfRule type="expression" priority="743" dxfId="0" stopIfTrue="1">
      <formula>OR(ISERR(H27),ISNA(H27))</formula>
    </cfRule>
    <cfRule type="expression" priority="744" dxfId="0" stopIfTrue="1">
      <formula>OR(ISERR(H27),ISNA(H27))</formula>
    </cfRule>
  </conditionalFormatting>
  <conditionalFormatting sqref="I27">
    <cfRule type="expression" priority="739" dxfId="2" stopIfTrue="1">
      <formula>OR(ISERR(I27),ISNA(I27))</formula>
    </cfRule>
    <cfRule type="expression" priority="740" dxfId="0" stopIfTrue="1">
      <formula>OR(ISERR(I27),ISNA(I27))</formula>
    </cfRule>
    <cfRule type="expression" priority="741" dxfId="0" stopIfTrue="1">
      <formula>OR(ISERR(I27),ISNA(I27))</formula>
    </cfRule>
  </conditionalFormatting>
  <conditionalFormatting sqref="J27">
    <cfRule type="expression" priority="736" dxfId="2" stopIfTrue="1">
      <formula>OR(ISERR(J27),ISNA(J27))</formula>
    </cfRule>
    <cfRule type="expression" priority="737" dxfId="0" stopIfTrue="1">
      <formula>OR(ISERR(J27),ISNA(J27))</formula>
    </cfRule>
    <cfRule type="expression" priority="738" dxfId="0" stopIfTrue="1">
      <formula>OR(ISERR(J27),ISNA(J27))</formula>
    </cfRule>
  </conditionalFormatting>
  <conditionalFormatting sqref="K27">
    <cfRule type="expression" priority="733" dxfId="2" stopIfTrue="1">
      <formula>OR(ISERR(K27),ISNA(K27))</formula>
    </cfRule>
    <cfRule type="expression" priority="734" dxfId="0" stopIfTrue="1">
      <formula>OR(ISERR(K27),ISNA(K27))</formula>
    </cfRule>
    <cfRule type="expression" priority="735" dxfId="0" stopIfTrue="1">
      <formula>OR(ISERR(K27),ISNA(K27))</formula>
    </cfRule>
  </conditionalFormatting>
  <conditionalFormatting sqref="L27">
    <cfRule type="expression" priority="730" dxfId="2" stopIfTrue="1">
      <formula>OR(ISERR(L27),ISNA(L27))</formula>
    </cfRule>
    <cfRule type="expression" priority="731" dxfId="0" stopIfTrue="1">
      <formula>OR(ISERR(L27),ISNA(L27))</formula>
    </cfRule>
    <cfRule type="expression" priority="732" dxfId="0" stopIfTrue="1">
      <formula>OR(ISERR(L27),ISNA(L27))</formula>
    </cfRule>
  </conditionalFormatting>
  <conditionalFormatting sqref="M27">
    <cfRule type="expression" priority="727" dxfId="2" stopIfTrue="1">
      <formula>OR(ISERR(M27),ISNA(M27))</formula>
    </cfRule>
    <cfRule type="expression" priority="728" dxfId="0" stopIfTrue="1">
      <formula>OR(ISERR(M27),ISNA(M27))</formula>
    </cfRule>
    <cfRule type="expression" priority="729" dxfId="0" stopIfTrue="1">
      <formula>OR(ISERR(M27),ISNA(M27))</formula>
    </cfRule>
  </conditionalFormatting>
  <conditionalFormatting sqref="N27">
    <cfRule type="expression" priority="724" dxfId="2" stopIfTrue="1">
      <formula>OR(ISERR(N27),ISNA(N27))</formula>
    </cfRule>
    <cfRule type="expression" priority="725" dxfId="0" stopIfTrue="1">
      <formula>OR(ISERR(N27),ISNA(N27))</formula>
    </cfRule>
    <cfRule type="expression" priority="726" dxfId="0" stopIfTrue="1">
      <formula>OR(ISERR(N27),ISNA(N27))</formula>
    </cfRule>
  </conditionalFormatting>
  <conditionalFormatting sqref="A28">
    <cfRule type="expression" priority="721" dxfId="2" stopIfTrue="1">
      <formula>OR(ISERR(A28),ISNA(A28))</formula>
    </cfRule>
    <cfRule type="expression" priority="722" dxfId="0" stopIfTrue="1">
      <formula>OR(ISERR(A28),ISNA(A28))</formula>
    </cfRule>
    <cfRule type="expression" priority="723" dxfId="0" stopIfTrue="1">
      <formula>OR(ISERR(A28),ISNA(A28))</formula>
    </cfRule>
  </conditionalFormatting>
  <conditionalFormatting sqref="B28">
    <cfRule type="expression" priority="718" dxfId="2" stopIfTrue="1">
      <formula>OR(ISERR(B28),ISNA(B28))</formula>
    </cfRule>
    <cfRule type="expression" priority="719" dxfId="0" stopIfTrue="1">
      <formula>OR(ISERR(B28),ISNA(B28))</formula>
    </cfRule>
    <cfRule type="expression" priority="720" dxfId="0" stopIfTrue="1">
      <formula>OR(ISERR(B28),ISNA(B28))</formula>
    </cfRule>
  </conditionalFormatting>
  <conditionalFormatting sqref="C28">
    <cfRule type="expression" priority="715" dxfId="2" stopIfTrue="1">
      <formula>OR(ISERR(C28),ISNA(C28))</formula>
    </cfRule>
    <cfRule type="expression" priority="716" dxfId="0" stopIfTrue="1">
      <formula>OR(ISERR(C28),ISNA(C28))</formula>
    </cfRule>
    <cfRule type="expression" priority="717" dxfId="0" stopIfTrue="1">
      <formula>OR(ISERR(C28),ISNA(C28))</formula>
    </cfRule>
  </conditionalFormatting>
  <conditionalFormatting sqref="D28">
    <cfRule type="expression" priority="712" dxfId="2" stopIfTrue="1">
      <formula>OR(ISERR(D28),ISNA(D28))</formula>
    </cfRule>
    <cfRule type="expression" priority="713" dxfId="0" stopIfTrue="1">
      <formula>OR(ISERR(D28),ISNA(D28))</formula>
    </cfRule>
    <cfRule type="expression" priority="714" dxfId="0" stopIfTrue="1">
      <formula>OR(ISERR(D28),ISNA(D28))</formula>
    </cfRule>
  </conditionalFormatting>
  <conditionalFormatting sqref="E28">
    <cfRule type="expression" priority="709" dxfId="2" stopIfTrue="1">
      <formula>OR(ISERR(E28),ISNA(E28))</formula>
    </cfRule>
    <cfRule type="expression" priority="710" dxfId="0" stopIfTrue="1">
      <formula>OR(ISERR(E28),ISNA(E28))</formula>
    </cfRule>
    <cfRule type="expression" priority="711" dxfId="0" stopIfTrue="1">
      <formula>OR(ISERR(E28),ISNA(E28))</formula>
    </cfRule>
  </conditionalFormatting>
  <conditionalFormatting sqref="F28">
    <cfRule type="expression" priority="706" dxfId="2" stopIfTrue="1">
      <formula>OR(ISERR(F28),ISNA(F28))</formula>
    </cfRule>
    <cfRule type="expression" priority="707" dxfId="0" stopIfTrue="1">
      <formula>OR(ISERR(F28),ISNA(F28))</formula>
    </cfRule>
    <cfRule type="expression" priority="708" dxfId="0" stopIfTrue="1">
      <formula>OR(ISERR(F28),ISNA(F28))</formula>
    </cfRule>
  </conditionalFormatting>
  <conditionalFormatting sqref="G28">
    <cfRule type="expression" priority="703" dxfId="2" stopIfTrue="1">
      <formula>OR(ISERR(G28),ISNA(G28))</formula>
    </cfRule>
    <cfRule type="expression" priority="704" dxfId="0" stopIfTrue="1">
      <formula>OR(ISERR(G28),ISNA(G28))</formula>
    </cfRule>
    <cfRule type="expression" priority="705" dxfId="0" stopIfTrue="1">
      <formula>OR(ISERR(G28),ISNA(G28))</formula>
    </cfRule>
  </conditionalFormatting>
  <conditionalFormatting sqref="H28">
    <cfRule type="expression" priority="700" dxfId="2" stopIfTrue="1">
      <formula>OR(ISERR(H28),ISNA(H28))</formula>
    </cfRule>
    <cfRule type="expression" priority="701" dxfId="0" stopIfTrue="1">
      <formula>OR(ISERR(H28),ISNA(H28))</formula>
    </cfRule>
    <cfRule type="expression" priority="702" dxfId="0" stopIfTrue="1">
      <formula>OR(ISERR(H28),ISNA(H28))</formula>
    </cfRule>
  </conditionalFormatting>
  <conditionalFormatting sqref="I28">
    <cfRule type="expression" priority="697" dxfId="2" stopIfTrue="1">
      <formula>OR(ISERR(I28),ISNA(I28))</formula>
    </cfRule>
    <cfRule type="expression" priority="698" dxfId="0" stopIfTrue="1">
      <formula>OR(ISERR(I28),ISNA(I28))</formula>
    </cfRule>
    <cfRule type="expression" priority="699" dxfId="0" stopIfTrue="1">
      <formula>OR(ISERR(I28),ISNA(I28))</formula>
    </cfRule>
  </conditionalFormatting>
  <conditionalFormatting sqref="J28">
    <cfRule type="expression" priority="694" dxfId="2" stopIfTrue="1">
      <formula>OR(ISERR(J28),ISNA(J28))</formula>
    </cfRule>
    <cfRule type="expression" priority="695" dxfId="0" stopIfTrue="1">
      <formula>OR(ISERR(J28),ISNA(J28))</formula>
    </cfRule>
    <cfRule type="expression" priority="696" dxfId="0" stopIfTrue="1">
      <formula>OR(ISERR(J28),ISNA(J28))</formula>
    </cfRule>
  </conditionalFormatting>
  <conditionalFormatting sqref="K28">
    <cfRule type="expression" priority="691" dxfId="2" stopIfTrue="1">
      <formula>OR(ISERR(K28),ISNA(K28))</formula>
    </cfRule>
    <cfRule type="expression" priority="692" dxfId="0" stopIfTrue="1">
      <formula>OR(ISERR(K28),ISNA(K28))</formula>
    </cfRule>
    <cfRule type="expression" priority="693" dxfId="0" stopIfTrue="1">
      <formula>OR(ISERR(K28),ISNA(K28))</formula>
    </cfRule>
  </conditionalFormatting>
  <conditionalFormatting sqref="L28">
    <cfRule type="expression" priority="688" dxfId="2" stopIfTrue="1">
      <formula>OR(ISERR(L28),ISNA(L28))</formula>
    </cfRule>
    <cfRule type="expression" priority="689" dxfId="0" stopIfTrue="1">
      <formula>OR(ISERR(L28),ISNA(L28))</formula>
    </cfRule>
    <cfRule type="expression" priority="690" dxfId="0" stopIfTrue="1">
      <formula>OR(ISERR(L28),ISNA(L28))</formula>
    </cfRule>
  </conditionalFormatting>
  <conditionalFormatting sqref="M28">
    <cfRule type="expression" priority="685" dxfId="2" stopIfTrue="1">
      <formula>OR(ISERR(M28),ISNA(M28))</formula>
    </cfRule>
    <cfRule type="expression" priority="686" dxfId="0" stopIfTrue="1">
      <formula>OR(ISERR(M28),ISNA(M28))</formula>
    </cfRule>
    <cfRule type="expression" priority="687" dxfId="0" stopIfTrue="1">
      <formula>OR(ISERR(M28),ISNA(M28))</formula>
    </cfRule>
  </conditionalFormatting>
  <conditionalFormatting sqref="N28">
    <cfRule type="expression" priority="682" dxfId="2" stopIfTrue="1">
      <formula>OR(ISERR(N28),ISNA(N28))</formula>
    </cfRule>
    <cfRule type="expression" priority="683" dxfId="0" stopIfTrue="1">
      <formula>OR(ISERR(N28),ISNA(N28))</formula>
    </cfRule>
    <cfRule type="expression" priority="684" dxfId="0" stopIfTrue="1">
      <formula>OR(ISERR(N28),ISNA(N28))</formula>
    </cfRule>
  </conditionalFormatting>
  <conditionalFormatting sqref="A29">
    <cfRule type="expression" priority="679" dxfId="2" stopIfTrue="1">
      <formula>OR(ISERR(A29),ISNA(A29))</formula>
    </cfRule>
    <cfRule type="expression" priority="680" dxfId="0" stopIfTrue="1">
      <formula>OR(ISERR(A29),ISNA(A29))</formula>
    </cfRule>
    <cfRule type="expression" priority="681" dxfId="0" stopIfTrue="1">
      <formula>OR(ISERR(A29),ISNA(A29))</formula>
    </cfRule>
  </conditionalFormatting>
  <conditionalFormatting sqref="B29">
    <cfRule type="expression" priority="676" dxfId="2" stopIfTrue="1">
      <formula>OR(ISERR(B29),ISNA(B29))</formula>
    </cfRule>
    <cfRule type="expression" priority="677" dxfId="0" stopIfTrue="1">
      <formula>OR(ISERR(B29),ISNA(B29))</formula>
    </cfRule>
    <cfRule type="expression" priority="678" dxfId="0" stopIfTrue="1">
      <formula>OR(ISERR(B29),ISNA(B29))</formula>
    </cfRule>
  </conditionalFormatting>
  <conditionalFormatting sqref="C29">
    <cfRule type="expression" priority="673" dxfId="2" stopIfTrue="1">
      <formula>OR(ISERR(C29),ISNA(C29))</formula>
    </cfRule>
    <cfRule type="expression" priority="674" dxfId="0" stopIfTrue="1">
      <formula>OR(ISERR(C29),ISNA(C29))</formula>
    </cfRule>
    <cfRule type="expression" priority="675" dxfId="0" stopIfTrue="1">
      <formula>OR(ISERR(C29),ISNA(C29))</formula>
    </cfRule>
  </conditionalFormatting>
  <conditionalFormatting sqref="D29">
    <cfRule type="expression" priority="670" dxfId="2" stopIfTrue="1">
      <formula>OR(ISERR(D29),ISNA(D29))</formula>
    </cfRule>
    <cfRule type="expression" priority="671" dxfId="0" stopIfTrue="1">
      <formula>OR(ISERR(D29),ISNA(D29))</formula>
    </cfRule>
    <cfRule type="expression" priority="672" dxfId="0" stopIfTrue="1">
      <formula>OR(ISERR(D29),ISNA(D29))</formula>
    </cfRule>
  </conditionalFormatting>
  <conditionalFormatting sqref="E29">
    <cfRule type="expression" priority="667" dxfId="2" stopIfTrue="1">
      <formula>OR(ISERR(E29),ISNA(E29))</formula>
    </cfRule>
    <cfRule type="expression" priority="668" dxfId="0" stopIfTrue="1">
      <formula>OR(ISERR(E29),ISNA(E29))</formula>
    </cfRule>
    <cfRule type="expression" priority="669" dxfId="0" stopIfTrue="1">
      <formula>OR(ISERR(E29),ISNA(E29))</formula>
    </cfRule>
  </conditionalFormatting>
  <conditionalFormatting sqref="F29">
    <cfRule type="expression" priority="664" dxfId="2" stopIfTrue="1">
      <formula>OR(ISERR(F29),ISNA(F29))</formula>
    </cfRule>
    <cfRule type="expression" priority="665" dxfId="0" stopIfTrue="1">
      <formula>OR(ISERR(F29),ISNA(F29))</formula>
    </cfRule>
    <cfRule type="expression" priority="666" dxfId="0" stopIfTrue="1">
      <formula>OR(ISERR(F29),ISNA(F29))</formula>
    </cfRule>
  </conditionalFormatting>
  <conditionalFormatting sqref="G29">
    <cfRule type="expression" priority="661" dxfId="2" stopIfTrue="1">
      <formula>OR(ISERR(G29),ISNA(G29))</formula>
    </cfRule>
    <cfRule type="expression" priority="662" dxfId="0" stopIfTrue="1">
      <formula>OR(ISERR(G29),ISNA(G29))</formula>
    </cfRule>
    <cfRule type="expression" priority="663" dxfId="0" stopIfTrue="1">
      <formula>OR(ISERR(G29),ISNA(G29))</formula>
    </cfRule>
  </conditionalFormatting>
  <conditionalFormatting sqref="H29">
    <cfRule type="expression" priority="658" dxfId="2" stopIfTrue="1">
      <formula>OR(ISERR(H29),ISNA(H29))</formula>
    </cfRule>
    <cfRule type="expression" priority="659" dxfId="0" stopIfTrue="1">
      <formula>OR(ISERR(H29),ISNA(H29))</formula>
    </cfRule>
    <cfRule type="expression" priority="660" dxfId="0" stopIfTrue="1">
      <formula>OR(ISERR(H29),ISNA(H29))</formula>
    </cfRule>
  </conditionalFormatting>
  <conditionalFormatting sqref="I29">
    <cfRule type="expression" priority="655" dxfId="2" stopIfTrue="1">
      <formula>OR(ISERR(I29),ISNA(I29))</formula>
    </cfRule>
    <cfRule type="expression" priority="656" dxfId="0" stopIfTrue="1">
      <formula>OR(ISERR(I29),ISNA(I29))</formula>
    </cfRule>
    <cfRule type="expression" priority="657" dxfId="0" stopIfTrue="1">
      <formula>OR(ISERR(I29),ISNA(I29))</formula>
    </cfRule>
  </conditionalFormatting>
  <conditionalFormatting sqref="J29">
    <cfRule type="expression" priority="652" dxfId="2" stopIfTrue="1">
      <formula>OR(ISERR(J29),ISNA(J29))</formula>
    </cfRule>
    <cfRule type="expression" priority="653" dxfId="0" stopIfTrue="1">
      <formula>OR(ISERR(J29),ISNA(J29))</formula>
    </cfRule>
    <cfRule type="expression" priority="654" dxfId="0" stopIfTrue="1">
      <formula>OR(ISERR(J29),ISNA(J29))</formula>
    </cfRule>
  </conditionalFormatting>
  <conditionalFormatting sqref="K29">
    <cfRule type="expression" priority="649" dxfId="2" stopIfTrue="1">
      <formula>OR(ISERR(K29),ISNA(K29))</formula>
    </cfRule>
    <cfRule type="expression" priority="650" dxfId="0" stopIfTrue="1">
      <formula>OR(ISERR(K29),ISNA(K29))</formula>
    </cfRule>
    <cfRule type="expression" priority="651" dxfId="0" stopIfTrue="1">
      <formula>OR(ISERR(K29),ISNA(K29))</formula>
    </cfRule>
  </conditionalFormatting>
  <conditionalFormatting sqref="L29">
    <cfRule type="expression" priority="646" dxfId="2" stopIfTrue="1">
      <formula>OR(ISERR(L29),ISNA(L29))</formula>
    </cfRule>
    <cfRule type="expression" priority="647" dxfId="0" stopIfTrue="1">
      <formula>OR(ISERR(L29),ISNA(L29))</formula>
    </cfRule>
    <cfRule type="expression" priority="648" dxfId="0" stopIfTrue="1">
      <formula>OR(ISERR(L29),ISNA(L29))</formula>
    </cfRule>
  </conditionalFormatting>
  <conditionalFormatting sqref="M29">
    <cfRule type="expression" priority="643" dxfId="2" stopIfTrue="1">
      <formula>OR(ISERR(M29),ISNA(M29))</formula>
    </cfRule>
    <cfRule type="expression" priority="644" dxfId="0" stopIfTrue="1">
      <formula>OR(ISERR(M29),ISNA(M29))</formula>
    </cfRule>
    <cfRule type="expression" priority="645" dxfId="0" stopIfTrue="1">
      <formula>OR(ISERR(M29),ISNA(M29))</formula>
    </cfRule>
  </conditionalFormatting>
  <conditionalFormatting sqref="N29">
    <cfRule type="expression" priority="640" dxfId="2" stopIfTrue="1">
      <formula>OR(ISERR(N29),ISNA(N29))</formula>
    </cfRule>
    <cfRule type="expression" priority="641" dxfId="0" stopIfTrue="1">
      <formula>OR(ISERR(N29),ISNA(N29))</formula>
    </cfRule>
    <cfRule type="expression" priority="642" dxfId="0" stopIfTrue="1">
      <formula>OR(ISERR(N29),ISNA(N29))</formula>
    </cfRule>
  </conditionalFormatting>
  <conditionalFormatting sqref="A30">
    <cfRule type="expression" priority="637" dxfId="2" stopIfTrue="1">
      <formula>OR(ISERR(A30),ISNA(A30))</formula>
    </cfRule>
    <cfRule type="expression" priority="638" dxfId="0" stopIfTrue="1">
      <formula>OR(ISERR(A30),ISNA(A30))</formula>
    </cfRule>
    <cfRule type="expression" priority="639" dxfId="0" stopIfTrue="1">
      <formula>OR(ISERR(A30),ISNA(A30))</formula>
    </cfRule>
  </conditionalFormatting>
  <conditionalFormatting sqref="B30">
    <cfRule type="expression" priority="634" dxfId="2" stopIfTrue="1">
      <formula>OR(ISERR(B30),ISNA(B30))</formula>
    </cfRule>
    <cfRule type="expression" priority="635" dxfId="0" stopIfTrue="1">
      <formula>OR(ISERR(B30),ISNA(B30))</formula>
    </cfRule>
    <cfRule type="expression" priority="636" dxfId="0" stopIfTrue="1">
      <formula>OR(ISERR(B30),ISNA(B30))</formula>
    </cfRule>
  </conditionalFormatting>
  <conditionalFormatting sqref="C30">
    <cfRule type="expression" priority="631" dxfId="2" stopIfTrue="1">
      <formula>OR(ISERR(C30),ISNA(C30))</formula>
    </cfRule>
    <cfRule type="expression" priority="632" dxfId="0" stopIfTrue="1">
      <formula>OR(ISERR(C30),ISNA(C30))</formula>
    </cfRule>
    <cfRule type="expression" priority="633" dxfId="0" stopIfTrue="1">
      <formula>OR(ISERR(C30),ISNA(C30))</formula>
    </cfRule>
  </conditionalFormatting>
  <conditionalFormatting sqref="D30">
    <cfRule type="expression" priority="628" dxfId="2" stopIfTrue="1">
      <formula>OR(ISERR(D30),ISNA(D30))</formula>
    </cfRule>
    <cfRule type="expression" priority="629" dxfId="0" stopIfTrue="1">
      <formula>OR(ISERR(D30),ISNA(D30))</formula>
    </cfRule>
    <cfRule type="expression" priority="630" dxfId="0" stopIfTrue="1">
      <formula>OR(ISERR(D30),ISNA(D30))</formula>
    </cfRule>
  </conditionalFormatting>
  <conditionalFormatting sqref="E30">
    <cfRule type="expression" priority="625" dxfId="2" stopIfTrue="1">
      <formula>OR(ISERR(E30),ISNA(E30))</formula>
    </cfRule>
    <cfRule type="expression" priority="626" dxfId="0" stopIfTrue="1">
      <formula>OR(ISERR(E30),ISNA(E30))</formula>
    </cfRule>
    <cfRule type="expression" priority="627" dxfId="0" stopIfTrue="1">
      <formula>OR(ISERR(E30),ISNA(E30))</formula>
    </cfRule>
  </conditionalFormatting>
  <conditionalFormatting sqref="F30">
    <cfRule type="expression" priority="622" dxfId="2" stopIfTrue="1">
      <formula>OR(ISERR(F30),ISNA(F30))</formula>
    </cfRule>
    <cfRule type="expression" priority="623" dxfId="0" stopIfTrue="1">
      <formula>OR(ISERR(F30),ISNA(F30))</formula>
    </cfRule>
    <cfRule type="expression" priority="624" dxfId="0" stopIfTrue="1">
      <formula>OR(ISERR(F30),ISNA(F30))</formula>
    </cfRule>
  </conditionalFormatting>
  <conditionalFormatting sqref="G30">
    <cfRule type="expression" priority="619" dxfId="2" stopIfTrue="1">
      <formula>OR(ISERR(G30),ISNA(G30))</formula>
    </cfRule>
    <cfRule type="expression" priority="620" dxfId="0" stopIfTrue="1">
      <formula>OR(ISERR(G30),ISNA(G30))</formula>
    </cfRule>
    <cfRule type="expression" priority="621" dxfId="0" stopIfTrue="1">
      <formula>OR(ISERR(G30),ISNA(G30))</formula>
    </cfRule>
  </conditionalFormatting>
  <conditionalFormatting sqref="H30">
    <cfRule type="expression" priority="616" dxfId="2" stopIfTrue="1">
      <formula>OR(ISERR(H30),ISNA(H30))</formula>
    </cfRule>
    <cfRule type="expression" priority="617" dxfId="0" stopIfTrue="1">
      <formula>OR(ISERR(H30),ISNA(H30))</formula>
    </cfRule>
    <cfRule type="expression" priority="618" dxfId="0" stopIfTrue="1">
      <formula>OR(ISERR(H30),ISNA(H30))</formula>
    </cfRule>
  </conditionalFormatting>
  <conditionalFormatting sqref="I30">
    <cfRule type="expression" priority="613" dxfId="2" stopIfTrue="1">
      <formula>OR(ISERR(I30),ISNA(I30))</formula>
    </cfRule>
    <cfRule type="expression" priority="614" dxfId="0" stopIfTrue="1">
      <formula>OR(ISERR(I30),ISNA(I30))</formula>
    </cfRule>
    <cfRule type="expression" priority="615" dxfId="0" stopIfTrue="1">
      <formula>OR(ISERR(I30),ISNA(I30))</formula>
    </cfRule>
  </conditionalFormatting>
  <conditionalFormatting sqref="J30">
    <cfRule type="expression" priority="610" dxfId="2" stopIfTrue="1">
      <formula>OR(ISERR(J30),ISNA(J30))</formula>
    </cfRule>
    <cfRule type="expression" priority="611" dxfId="0" stopIfTrue="1">
      <formula>OR(ISERR(J30),ISNA(J30))</formula>
    </cfRule>
    <cfRule type="expression" priority="612" dxfId="0" stopIfTrue="1">
      <formula>OR(ISERR(J30),ISNA(J30))</formula>
    </cfRule>
  </conditionalFormatting>
  <conditionalFormatting sqref="K30">
    <cfRule type="expression" priority="607" dxfId="2" stopIfTrue="1">
      <formula>OR(ISERR(K30),ISNA(K30))</formula>
    </cfRule>
    <cfRule type="expression" priority="608" dxfId="0" stopIfTrue="1">
      <formula>OR(ISERR(K30),ISNA(K30))</formula>
    </cfRule>
    <cfRule type="expression" priority="609" dxfId="0" stopIfTrue="1">
      <formula>OR(ISERR(K30),ISNA(K30))</formula>
    </cfRule>
  </conditionalFormatting>
  <conditionalFormatting sqref="L30">
    <cfRule type="expression" priority="604" dxfId="2" stopIfTrue="1">
      <formula>OR(ISERR(L30),ISNA(L30))</formula>
    </cfRule>
    <cfRule type="expression" priority="605" dxfId="0" stopIfTrue="1">
      <formula>OR(ISERR(L30),ISNA(L30))</formula>
    </cfRule>
    <cfRule type="expression" priority="606" dxfId="0" stopIfTrue="1">
      <formula>OR(ISERR(L30),ISNA(L30))</formula>
    </cfRule>
  </conditionalFormatting>
  <conditionalFormatting sqref="M30">
    <cfRule type="expression" priority="601" dxfId="2" stopIfTrue="1">
      <formula>OR(ISERR(M30),ISNA(M30))</formula>
    </cfRule>
    <cfRule type="expression" priority="602" dxfId="0" stopIfTrue="1">
      <formula>OR(ISERR(M30),ISNA(M30))</formula>
    </cfRule>
    <cfRule type="expression" priority="603" dxfId="0" stopIfTrue="1">
      <formula>OR(ISERR(M30),ISNA(M30))</formula>
    </cfRule>
  </conditionalFormatting>
  <conditionalFormatting sqref="N30">
    <cfRule type="expression" priority="598" dxfId="2" stopIfTrue="1">
      <formula>OR(ISERR(N30),ISNA(N30))</formula>
    </cfRule>
    <cfRule type="expression" priority="599" dxfId="0" stopIfTrue="1">
      <formula>OR(ISERR(N30),ISNA(N30))</formula>
    </cfRule>
    <cfRule type="expression" priority="600" dxfId="0" stopIfTrue="1">
      <formula>OR(ISERR(N30),ISNA(N30))</formula>
    </cfRule>
  </conditionalFormatting>
  <conditionalFormatting sqref="A31">
    <cfRule type="expression" priority="595" dxfId="2" stopIfTrue="1">
      <formula>OR(ISERR(A31),ISNA(A31))</formula>
    </cfRule>
    <cfRule type="expression" priority="596" dxfId="0" stopIfTrue="1">
      <formula>OR(ISERR(A31),ISNA(A31))</formula>
    </cfRule>
    <cfRule type="expression" priority="597" dxfId="0" stopIfTrue="1">
      <formula>OR(ISERR(A31),ISNA(A31))</formula>
    </cfRule>
  </conditionalFormatting>
  <conditionalFormatting sqref="B31">
    <cfRule type="expression" priority="592" dxfId="2" stopIfTrue="1">
      <formula>OR(ISERR(B31),ISNA(B31))</formula>
    </cfRule>
    <cfRule type="expression" priority="593" dxfId="0" stopIfTrue="1">
      <formula>OR(ISERR(B31),ISNA(B31))</formula>
    </cfRule>
    <cfRule type="expression" priority="594" dxfId="0" stopIfTrue="1">
      <formula>OR(ISERR(B31),ISNA(B31))</formula>
    </cfRule>
  </conditionalFormatting>
  <conditionalFormatting sqref="C31">
    <cfRule type="expression" priority="589" dxfId="2" stopIfTrue="1">
      <formula>OR(ISERR(C31),ISNA(C31))</formula>
    </cfRule>
    <cfRule type="expression" priority="590" dxfId="0" stopIfTrue="1">
      <formula>OR(ISERR(C31),ISNA(C31))</formula>
    </cfRule>
    <cfRule type="expression" priority="591" dxfId="0" stopIfTrue="1">
      <formula>OR(ISERR(C31),ISNA(C31))</formula>
    </cfRule>
  </conditionalFormatting>
  <conditionalFormatting sqref="D31">
    <cfRule type="expression" priority="586" dxfId="2" stopIfTrue="1">
      <formula>OR(ISERR(D31),ISNA(D31))</formula>
    </cfRule>
    <cfRule type="expression" priority="587" dxfId="0" stopIfTrue="1">
      <formula>OR(ISERR(D31),ISNA(D31))</formula>
    </cfRule>
    <cfRule type="expression" priority="588" dxfId="0" stopIfTrue="1">
      <formula>OR(ISERR(D31),ISNA(D31))</formula>
    </cfRule>
  </conditionalFormatting>
  <conditionalFormatting sqref="E31">
    <cfRule type="expression" priority="583" dxfId="2" stopIfTrue="1">
      <formula>OR(ISERR(E31),ISNA(E31))</formula>
    </cfRule>
    <cfRule type="expression" priority="584" dxfId="0" stopIfTrue="1">
      <formula>OR(ISERR(E31),ISNA(E31))</formula>
    </cfRule>
    <cfRule type="expression" priority="585" dxfId="0" stopIfTrue="1">
      <formula>OR(ISERR(E31),ISNA(E31))</formula>
    </cfRule>
  </conditionalFormatting>
  <conditionalFormatting sqref="F31">
    <cfRule type="expression" priority="580" dxfId="2" stopIfTrue="1">
      <formula>OR(ISERR(F31),ISNA(F31))</formula>
    </cfRule>
    <cfRule type="expression" priority="581" dxfId="0" stopIfTrue="1">
      <formula>OR(ISERR(F31),ISNA(F31))</formula>
    </cfRule>
    <cfRule type="expression" priority="582" dxfId="0" stopIfTrue="1">
      <formula>OR(ISERR(F31),ISNA(F31))</formula>
    </cfRule>
  </conditionalFormatting>
  <conditionalFormatting sqref="G31">
    <cfRule type="expression" priority="577" dxfId="2" stopIfTrue="1">
      <formula>OR(ISERR(G31),ISNA(G31))</formula>
    </cfRule>
    <cfRule type="expression" priority="578" dxfId="0" stopIfTrue="1">
      <formula>OR(ISERR(G31),ISNA(G31))</formula>
    </cfRule>
    <cfRule type="expression" priority="579" dxfId="0" stopIfTrue="1">
      <formula>OR(ISERR(G31),ISNA(G31))</formula>
    </cfRule>
  </conditionalFormatting>
  <conditionalFormatting sqref="H31">
    <cfRule type="expression" priority="574" dxfId="2" stopIfTrue="1">
      <formula>OR(ISERR(H31),ISNA(H31))</formula>
    </cfRule>
    <cfRule type="expression" priority="575" dxfId="0" stopIfTrue="1">
      <formula>OR(ISERR(H31),ISNA(H31))</formula>
    </cfRule>
    <cfRule type="expression" priority="576" dxfId="0" stopIfTrue="1">
      <formula>OR(ISERR(H31),ISNA(H31))</formula>
    </cfRule>
  </conditionalFormatting>
  <conditionalFormatting sqref="I31">
    <cfRule type="expression" priority="571" dxfId="2" stopIfTrue="1">
      <formula>OR(ISERR(I31),ISNA(I31))</formula>
    </cfRule>
    <cfRule type="expression" priority="572" dxfId="0" stopIfTrue="1">
      <formula>OR(ISERR(I31),ISNA(I31))</formula>
    </cfRule>
    <cfRule type="expression" priority="573" dxfId="0" stopIfTrue="1">
      <formula>OR(ISERR(I31),ISNA(I31))</formula>
    </cfRule>
  </conditionalFormatting>
  <conditionalFormatting sqref="J31">
    <cfRule type="expression" priority="568" dxfId="2" stopIfTrue="1">
      <formula>OR(ISERR(J31),ISNA(J31))</formula>
    </cfRule>
    <cfRule type="expression" priority="569" dxfId="0" stopIfTrue="1">
      <formula>OR(ISERR(J31),ISNA(J31))</formula>
    </cfRule>
    <cfRule type="expression" priority="570" dxfId="0" stopIfTrue="1">
      <formula>OR(ISERR(J31),ISNA(J31))</formula>
    </cfRule>
  </conditionalFormatting>
  <conditionalFormatting sqref="K31">
    <cfRule type="expression" priority="565" dxfId="2" stopIfTrue="1">
      <formula>OR(ISERR(K31),ISNA(K31))</formula>
    </cfRule>
    <cfRule type="expression" priority="566" dxfId="0" stopIfTrue="1">
      <formula>OR(ISERR(K31),ISNA(K31))</formula>
    </cfRule>
    <cfRule type="expression" priority="567" dxfId="0" stopIfTrue="1">
      <formula>OR(ISERR(K31),ISNA(K31))</formula>
    </cfRule>
  </conditionalFormatting>
  <conditionalFormatting sqref="L31">
    <cfRule type="expression" priority="562" dxfId="2" stopIfTrue="1">
      <formula>OR(ISERR(L31),ISNA(L31))</formula>
    </cfRule>
    <cfRule type="expression" priority="563" dxfId="0" stopIfTrue="1">
      <formula>OR(ISERR(L31),ISNA(L31))</formula>
    </cfRule>
    <cfRule type="expression" priority="564" dxfId="0" stopIfTrue="1">
      <formula>OR(ISERR(L31),ISNA(L31))</formula>
    </cfRule>
  </conditionalFormatting>
  <conditionalFormatting sqref="M31">
    <cfRule type="expression" priority="559" dxfId="2" stopIfTrue="1">
      <formula>OR(ISERR(M31),ISNA(M31))</formula>
    </cfRule>
    <cfRule type="expression" priority="560" dxfId="0" stopIfTrue="1">
      <formula>OR(ISERR(M31),ISNA(M31))</formula>
    </cfRule>
    <cfRule type="expression" priority="561" dxfId="0" stopIfTrue="1">
      <formula>OR(ISERR(M31),ISNA(M31))</formula>
    </cfRule>
  </conditionalFormatting>
  <conditionalFormatting sqref="N31">
    <cfRule type="expression" priority="556" dxfId="2" stopIfTrue="1">
      <formula>OR(ISERR(N31),ISNA(N31))</formula>
    </cfRule>
    <cfRule type="expression" priority="557" dxfId="0" stopIfTrue="1">
      <formula>OR(ISERR(N31),ISNA(N31))</formula>
    </cfRule>
    <cfRule type="expression" priority="558" dxfId="0" stopIfTrue="1">
      <formula>OR(ISERR(N31),ISNA(N31))</formula>
    </cfRule>
  </conditionalFormatting>
  <conditionalFormatting sqref="A32">
    <cfRule type="expression" priority="553" dxfId="2" stopIfTrue="1">
      <formula>OR(ISERR(A32),ISNA(A32))</formula>
    </cfRule>
    <cfRule type="expression" priority="554" dxfId="0" stopIfTrue="1">
      <formula>OR(ISERR(A32),ISNA(A32))</formula>
    </cfRule>
    <cfRule type="expression" priority="555" dxfId="0" stopIfTrue="1">
      <formula>OR(ISERR(A32),ISNA(A32))</formula>
    </cfRule>
  </conditionalFormatting>
  <conditionalFormatting sqref="B32">
    <cfRule type="expression" priority="550" dxfId="2" stopIfTrue="1">
      <formula>OR(ISERR(B32),ISNA(B32))</formula>
    </cfRule>
    <cfRule type="expression" priority="551" dxfId="0" stopIfTrue="1">
      <formula>OR(ISERR(B32),ISNA(B32))</formula>
    </cfRule>
    <cfRule type="expression" priority="552" dxfId="0" stopIfTrue="1">
      <formula>OR(ISERR(B32),ISNA(B32))</formula>
    </cfRule>
  </conditionalFormatting>
  <conditionalFormatting sqref="C32">
    <cfRule type="expression" priority="547" dxfId="2" stopIfTrue="1">
      <formula>OR(ISERR(C32),ISNA(C32))</formula>
    </cfRule>
    <cfRule type="expression" priority="548" dxfId="0" stopIfTrue="1">
      <formula>OR(ISERR(C32),ISNA(C32))</formula>
    </cfRule>
    <cfRule type="expression" priority="549" dxfId="0" stopIfTrue="1">
      <formula>OR(ISERR(C32),ISNA(C32))</formula>
    </cfRule>
  </conditionalFormatting>
  <conditionalFormatting sqref="D32">
    <cfRule type="expression" priority="544" dxfId="2" stopIfTrue="1">
      <formula>OR(ISERR(D32),ISNA(D32))</formula>
    </cfRule>
    <cfRule type="expression" priority="545" dxfId="0" stopIfTrue="1">
      <formula>OR(ISERR(D32),ISNA(D32))</formula>
    </cfRule>
    <cfRule type="expression" priority="546" dxfId="0" stopIfTrue="1">
      <formula>OR(ISERR(D32),ISNA(D32))</formula>
    </cfRule>
  </conditionalFormatting>
  <conditionalFormatting sqref="E32">
    <cfRule type="expression" priority="541" dxfId="2" stopIfTrue="1">
      <formula>OR(ISERR(E32),ISNA(E32))</formula>
    </cfRule>
    <cfRule type="expression" priority="542" dxfId="0" stopIfTrue="1">
      <formula>OR(ISERR(E32),ISNA(E32))</formula>
    </cfRule>
    <cfRule type="expression" priority="543" dxfId="0" stopIfTrue="1">
      <formula>OR(ISERR(E32),ISNA(E32))</formula>
    </cfRule>
  </conditionalFormatting>
  <conditionalFormatting sqref="F32">
    <cfRule type="expression" priority="538" dxfId="2" stopIfTrue="1">
      <formula>OR(ISERR(F32),ISNA(F32))</formula>
    </cfRule>
    <cfRule type="expression" priority="539" dxfId="0" stopIfTrue="1">
      <formula>OR(ISERR(F32),ISNA(F32))</formula>
    </cfRule>
    <cfRule type="expression" priority="540" dxfId="0" stopIfTrue="1">
      <formula>OR(ISERR(F32),ISNA(F32))</formula>
    </cfRule>
  </conditionalFormatting>
  <conditionalFormatting sqref="G32">
    <cfRule type="expression" priority="535" dxfId="2" stopIfTrue="1">
      <formula>OR(ISERR(G32),ISNA(G32))</formula>
    </cfRule>
    <cfRule type="expression" priority="536" dxfId="0" stopIfTrue="1">
      <formula>OR(ISERR(G32),ISNA(G32))</formula>
    </cfRule>
    <cfRule type="expression" priority="537" dxfId="0" stopIfTrue="1">
      <formula>OR(ISERR(G32),ISNA(G32))</formula>
    </cfRule>
  </conditionalFormatting>
  <conditionalFormatting sqref="H32">
    <cfRule type="expression" priority="532" dxfId="2" stopIfTrue="1">
      <formula>OR(ISERR(H32),ISNA(H32))</formula>
    </cfRule>
    <cfRule type="expression" priority="533" dxfId="0" stopIfTrue="1">
      <formula>OR(ISERR(H32),ISNA(H32))</formula>
    </cfRule>
    <cfRule type="expression" priority="534" dxfId="0" stopIfTrue="1">
      <formula>OR(ISERR(H32),ISNA(H32))</formula>
    </cfRule>
  </conditionalFormatting>
  <conditionalFormatting sqref="I32">
    <cfRule type="expression" priority="529" dxfId="2" stopIfTrue="1">
      <formula>OR(ISERR(I32),ISNA(I32))</formula>
    </cfRule>
    <cfRule type="expression" priority="530" dxfId="0" stopIfTrue="1">
      <formula>OR(ISERR(I32),ISNA(I32))</formula>
    </cfRule>
    <cfRule type="expression" priority="531" dxfId="0" stopIfTrue="1">
      <formula>OR(ISERR(I32),ISNA(I32))</formula>
    </cfRule>
  </conditionalFormatting>
  <conditionalFormatting sqref="J32">
    <cfRule type="expression" priority="526" dxfId="2" stopIfTrue="1">
      <formula>OR(ISERR(J32),ISNA(J32))</formula>
    </cfRule>
    <cfRule type="expression" priority="527" dxfId="0" stopIfTrue="1">
      <formula>OR(ISERR(J32),ISNA(J32))</formula>
    </cfRule>
    <cfRule type="expression" priority="528" dxfId="0" stopIfTrue="1">
      <formula>OR(ISERR(J32),ISNA(J32))</formula>
    </cfRule>
  </conditionalFormatting>
  <conditionalFormatting sqref="K32">
    <cfRule type="expression" priority="523" dxfId="2" stopIfTrue="1">
      <formula>OR(ISERR(K32),ISNA(K32))</formula>
    </cfRule>
    <cfRule type="expression" priority="524" dxfId="0" stopIfTrue="1">
      <formula>OR(ISERR(K32),ISNA(K32))</formula>
    </cfRule>
    <cfRule type="expression" priority="525" dxfId="0" stopIfTrue="1">
      <formula>OR(ISERR(K32),ISNA(K32))</formula>
    </cfRule>
  </conditionalFormatting>
  <conditionalFormatting sqref="L32">
    <cfRule type="expression" priority="520" dxfId="2" stopIfTrue="1">
      <formula>OR(ISERR(L32),ISNA(L32))</formula>
    </cfRule>
    <cfRule type="expression" priority="521" dxfId="0" stopIfTrue="1">
      <formula>OR(ISERR(L32),ISNA(L32))</formula>
    </cfRule>
    <cfRule type="expression" priority="522" dxfId="0" stopIfTrue="1">
      <formula>OR(ISERR(L32),ISNA(L32))</formula>
    </cfRule>
  </conditionalFormatting>
  <conditionalFormatting sqref="M32">
    <cfRule type="expression" priority="517" dxfId="2" stopIfTrue="1">
      <formula>OR(ISERR(M32),ISNA(M32))</formula>
    </cfRule>
    <cfRule type="expression" priority="518" dxfId="0" stopIfTrue="1">
      <formula>OR(ISERR(M32),ISNA(M32))</formula>
    </cfRule>
    <cfRule type="expression" priority="519" dxfId="0" stopIfTrue="1">
      <formula>OR(ISERR(M32),ISNA(M32))</formula>
    </cfRule>
  </conditionalFormatting>
  <conditionalFormatting sqref="N32">
    <cfRule type="expression" priority="514" dxfId="2" stopIfTrue="1">
      <formula>OR(ISERR(N32),ISNA(N32))</formula>
    </cfRule>
    <cfRule type="expression" priority="515" dxfId="0" stopIfTrue="1">
      <formula>OR(ISERR(N32),ISNA(N32))</formula>
    </cfRule>
    <cfRule type="expression" priority="516" dxfId="0" stopIfTrue="1">
      <formula>OR(ISERR(N32),ISNA(N32))</formula>
    </cfRule>
  </conditionalFormatting>
  <conditionalFormatting sqref="A33">
    <cfRule type="expression" priority="511" dxfId="2" stopIfTrue="1">
      <formula>OR(ISERR(A33),ISNA(A33))</formula>
    </cfRule>
    <cfRule type="expression" priority="512" dxfId="0" stopIfTrue="1">
      <formula>OR(ISERR(A33),ISNA(A33))</formula>
    </cfRule>
    <cfRule type="expression" priority="513" dxfId="0" stopIfTrue="1">
      <formula>OR(ISERR(A33),ISNA(A33))</formula>
    </cfRule>
  </conditionalFormatting>
  <conditionalFormatting sqref="B33">
    <cfRule type="expression" priority="508" dxfId="2" stopIfTrue="1">
      <formula>OR(ISERR(B33),ISNA(B33))</formula>
    </cfRule>
    <cfRule type="expression" priority="509" dxfId="0" stopIfTrue="1">
      <formula>OR(ISERR(B33),ISNA(B33))</formula>
    </cfRule>
    <cfRule type="expression" priority="510" dxfId="0" stopIfTrue="1">
      <formula>OR(ISERR(B33),ISNA(B33))</formula>
    </cfRule>
  </conditionalFormatting>
  <conditionalFormatting sqref="C33">
    <cfRule type="expression" priority="505" dxfId="2" stopIfTrue="1">
      <formula>OR(ISERR(C33),ISNA(C33))</formula>
    </cfRule>
    <cfRule type="expression" priority="506" dxfId="0" stopIfTrue="1">
      <formula>OR(ISERR(C33),ISNA(C33))</formula>
    </cfRule>
    <cfRule type="expression" priority="507" dxfId="0" stopIfTrue="1">
      <formula>OR(ISERR(C33),ISNA(C33))</formula>
    </cfRule>
  </conditionalFormatting>
  <conditionalFormatting sqref="D33">
    <cfRule type="expression" priority="502" dxfId="2" stopIfTrue="1">
      <formula>OR(ISERR(D33),ISNA(D33))</formula>
    </cfRule>
    <cfRule type="expression" priority="503" dxfId="0" stopIfTrue="1">
      <formula>OR(ISERR(D33),ISNA(D33))</formula>
    </cfRule>
    <cfRule type="expression" priority="504" dxfId="0" stopIfTrue="1">
      <formula>OR(ISERR(D33),ISNA(D33))</formula>
    </cfRule>
  </conditionalFormatting>
  <conditionalFormatting sqref="E33">
    <cfRule type="expression" priority="499" dxfId="2" stopIfTrue="1">
      <formula>OR(ISERR(E33),ISNA(E33))</formula>
    </cfRule>
    <cfRule type="expression" priority="500" dxfId="0" stopIfTrue="1">
      <formula>OR(ISERR(E33),ISNA(E33))</formula>
    </cfRule>
    <cfRule type="expression" priority="501" dxfId="0" stopIfTrue="1">
      <formula>OR(ISERR(E33),ISNA(E33))</formula>
    </cfRule>
  </conditionalFormatting>
  <conditionalFormatting sqref="F33">
    <cfRule type="expression" priority="496" dxfId="2" stopIfTrue="1">
      <formula>OR(ISERR(F33),ISNA(F33))</formula>
    </cfRule>
    <cfRule type="expression" priority="497" dxfId="0" stopIfTrue="1">
      <formula>OR(ISERR(F33),ISNA(F33))</formula>
    </cfRule>
    <cfRule type="expression" priority="498" dxfId="0" stopIfTrue="1">
      <formula>OR(ISERR(F33),ISNA(F33))</formula>
    </cfRule>
  </conditionalFormatting>
  <conditionalFormatting sqref="G33">
    <cfRule type="expression" priority="493" dxfId="2" stopIfTrue="1">
      <formula>OR(ISERR(G33),ISNA(G33))</formula>
    </cfRule>
    <cfRule type="expression" priority="494" dxfId="0" stopIfTrue="1">
      <formula>OR(ISERR(G33),ISNA(G33))</formula>
    </cfRule>
    <cfRule type="expression" priority="495" dxfId="0" stopIfTrue="1">
      <formula>OR(ISERR(G33),ISNA(G33))</formula>
    </cfRule>
  </conditionalFormatting>
  <conditionalFormatting sqref="H33">
    <cfRule type="expression" priority="490" dxfId="2" stopIfTrue="1">
      <formula>OR(ISERR(H33),ISNA(H33))</formula>
    </cfRule>
    <cfRule type="expression" priority="491" dxfId="0" stopIfTrue="1">
      <formula>OR(ISERR(H33),ISNA(H33))</formula>
    </cfRule>
    <cfRule type="expression" priority="492" dxfId="0" stopIfTrue="1">
      <formula>OR(ISERR(H33),ISNA(H33))</formula>
    </cfRule>
  </conditionalFormatting>
  <conditionalFormatting sqref="I33">
    <cfRule type="expression" priority="487" dxfId="2" stopIfTrue="1">
      <formula>OR(ISERR(I33),ISNA(I33))</formula>
    </cfRule>
    <cfRule type="expression" priority="488" dxfId="0" stopIfTrue="1">
      <formula>OR(ISERR(I33),ISNA(I33))</formula>
    </cfRule>
    <cfRule type="expression" priority="489" dxfId="0" stopIfTrue="1">
      <formula>OR(ISERR(I33),ISNA(I33))</formula>
    </cfRule>
  </conditionalFormatting>
  <conditionalFormatting sqref="J33">
    <cfRule type="expression" priority="484" dxfId="2" stopIfTrue="1">
      <formula>OR(ISERR(J33),ISNA(J33))</formula>
    </cfRule>
    <cfRule type="expression" priority="485" dxfId="0" stopIfTrue="1">
      <formula>OR(ISERR(J33),ISNA(J33))</formula>
    </cfRule>
    <cfRule type="expression" priority="486" dxfId="0" stopIfTrue="1">
      <formula>OR(ISERR(J33),ISNA(J33))</formula>
    </cfRule>
  </conditionalFormatting>
  <conditionalFormatting sqref="K33">
    <cfRule type="expression" priority="481" dxfId="2" stopIfTrue="1">
      <formula>OR(ISERR(K33),ISNA(K33))</formula>
    </cfRule>
    <cfRule type="expression" priority="482" dxfId="0" stopIfTrue="1">
      <formula>OR(ISERR(K33),ISNA(K33))</formula>
    </cfRule>
    <cfRule type="expression" priority="483" dxfId="0" stopIfTrue="1">
      <formula>OR(ISERR(K33),ISNA(K33))</formula>
    </cfRule>
  </conditionalFormatting>
  <conditionalFormatting sqref="L33">
    <cfRule type="expression" priority="478" dxfId="2" stopIfTrue="1">
      <formula>OR(ISERR(L33),ISNA(L33))</formula>
    </cfRule>
    <cfRule type="expression" priority="479" dxfId="0" stopIfTrue="1">
      <formula>OR(ISERR(L33),ISNA(L33))</formula>
    </cfRule>
    <cfRule type="expression" priority="480" dxfId="0" stopIfTrue="1">
      <formula>OR(ISERR(L33),ISNA(L33))</formula>
    </cfRule>
  </conditionalFormatting>
  <conditionalFormatting sqref="M33">
    <cfRule type="expression" priority="475" dxfId="2" stopIfTrue="1">
      <formula>OR(ISERR(M33),ISNA(M33))</formula>
    </cfRule>
    <cfRule type="expression" priority="476" dxfId="0" stopIfTrue="1">
      <formula>OR(ISERR(M33),ISNA(M33))</formula>
    </cfRule>
    <cfRule type="expression" priority="477" dxfId="0" stopIfTrue="1">
      <formula>OR(ISERR(M33),ISNA(M33))</formula>
    </cfRule>
  </conditionalFormatting>
  <conditionalFormatting sqref="N33">
    <cfRule type="expression" priority="472" dxfId="2" stopIfTrue="1">
      <formula>OR(ISERR(N33),ISNA(N33))</formula>
    </cfRule>
    <cfRule type="expression" priority="473" dxfId="0" stopIfTrue="1">
      <formula>OR(ISERR(N33),ISNA(N33))</formula>
    </cfRule>
    <cfRule type="expression" priority="474" dxfId="0" stopIfTrue="1">
      <formula>OR(ISERR(N33),ISNA(N33))</formula>
    </cfRule>
  </conditionalFormatting>
  <conditionalFormatting sqref="A34">
    <cfRule type="expression" priority="469" dxfId="2" stopIfTrue="1">
      <formula>OR(ISERR(A34),ISNA(A34))</formula>
    </cfRule>
    <cfRule type="expression" priority="470" dxfId="0" stopIfTrue="1">
      <formula>OR(ISERR(A34),ISNA(A34))</formula>
    </cfRule>
    <cfRule type="expression" priority="471" dxfId="0" stopIfTrue="1">
      <formula>OR(ISERR(A34),ISNA(A34))</formula>
    </cfRule>
  </conditionalFormatting>
  <conditionalFormatting sqref="B34">
    <cfRule type="expression" priority="466" dxfId="2" stopIfTrue="1">
      <formula>OR(ISERR(B34),ISNA(B34))</formula>
    </cfRule>
    <cfRule type="expression" priority="467" dxfId="0" stopIfTrue="1">
      <formula>OR(ISERR(B34),ISNA(B34))</formula>
    </cfRule>
    <cfRule type="expression" priority="468" dxfId="0" stopIfTrue="1">
      <formula>OR(ISERR(B34),ISNA(B34))</formula>
    </cfRule>
  </conditionalFormatting>
  <conditionalFormatting sqref="C34">
    <cfRule type="expression" priority="463" dxfId="2" stopIfTrue="1">
      <formula>OR(ISERR(C34),ISNA(C34))</formula>
    </cfRule>
    <cfRule type="expression" priority="464" dxfId="0" stopIfTrue="1">
      <formula>OR(ISERR(C34),ISNA(C34))</formula>
    </cfRule>
    <cfRule type="expression" priority="465" dxfId="0" stopIfTrue="1">
      <formula>OR(ISERR(C34),ISNA(C34))</formula>
    </cfRule>
  </conditionalFormatting>
  <conditionalFormatting sqref="D34">
    <cfRule type="expression" priority="460" dxfId="2" stopIfTrue="1">
      <formula>OR(ISERR(D34),ISNA(D34))</formula>
    </cfRule>
    <cfRule type="expression" priority="461" dxfId="0" stopIfTrue="1">
      <formula>OR(ISERR(D34),ISNA(D34))</formula>
    </cfRule>
    <cfRule type="expression" priority="462" dxfId="0" stopIfTrue="1">
      <formula>OR(ISERR(D34),ISNA(D34))</formula>
    </cfRule>
  </conditionalFormatting>
  <conditionalFormatting sqref="E34">
    <cfRule type="expression" priority="457" dxfId="2" stopIfTrue="1">
      <formula>OR(ISERR(E34),ISNA(E34))</formula>
    </cfRule>
    <cfRule type="expression" priority="458" dxfId="0" stopIfTrue="1">
      <formula>OR(ISERR(E34),ISNA(E34))</formula>
    </cfRule>
    <cfRule type="expression" priority="459" dxfId="0" stopIfTrue="1">
      <formula>OR(ISERR(E34),ISNA(E34))</formula>
    </cfRule>
  </conditionalFormatting>
  <conditionalFormatting sqref="F34">
    <cfRule type="expression" priority="454" dxfId="2" stopIfTrue="1">
      <formula>OR(ISERR(F34),ISNA(F34))</formula>
    </cfRule>
    <cfRule type="expression" priority="455" dxfId="0" stopIfTrue="1">
      <formula>OR(ISERR(F34),ISNA(F34))</formula>
    </cfRule>
    <cfRule type="expression" priority="456" dxfId="0" stopIfTrue="1">
      <formula>OR(ISERR(F34),ISNA(F34))</formula>
    </cfRule>
  </conditionalFormatting>
  <conditionalFormatting sqref="G34">
    <cfRule type="expression" priority="451" dxfId="2" stopIfTrue="1">
      <formula>OR(ISERR(G34),ISNA(G34))</formula>
    </cfRule>
    <cfRule type="expression" priority="452" dxfId="0" stopIfTrue="1">
      <formula>OR(ISERR(G34),ISNA(G34))</formula>
    </cfRule>
    <cfRule type="expression" priority="453" dxfId="0" stopIfTrue="1">
      <formula>OR(ISERR(G34),ISNA(G34))</formula>
    </cfRule>
  </conditionalFormatting>
  <conditionalFormatting sqref="H34">
    <cfRule type="expression" priority="448" dxfId="2" stopIfTrue="1">
      <formula>OR(ISERR(H34),ISNA(H34))</formula>
    </cfRule>
    <cfRule type="expression" priority="449" dxfId="0" stopIfTrue="1">
      <formula>OR(ISERR(H34),ISNA(H34))</formula>
    </cfRule>
    <cfRule type="expression" priority="450" dxfId="0" stopIfTrue="1">
      <formula>OR(ISERR(H34),ISNA(H34))</formula>
    </cfRule>
  </conditionalFormatting>
  <conditionalFormatting sqref="I34">
    <cfRule type="expression" priority="445" dxfId="2" stopIfTrue="1">
      <formula>OR(ISERR(I34),ISNA(I34))</formula>
    </cfRule>
    <cfRule type="expression" priority="446" dxfId="0" stopIfTrue="1">
      <formula>OR(ISERR(I34),ISNA(I34))</formula>
    </cfRule>
    <cfRule type="expression" priority="447" dxfId="0" stopIfTrue="1">
      <formula>OR(ISERR(I34),ISNA(I34))</formula>
    </cfRule>
  </conditionalFormatting>
  <conditionalFormatting sqref="J34">
    <cfRule type="expression" priority="442" dxfId="2" stopIfTrue="1">
      <formula>OR(ISERR(J34),ISNA(J34))</formula>
    </cfRule>
    <cfRule type="expression" priority="443" dxfId="0" stopIfTrue="1">
      <formula>OR(ISERR(J34),ISNA(J34))</formula>
    </cfRule>
    <cfRule type="expression" priority="444" dxfId="0" stopIfTrue="1">
      <formula>OR(ISERR(J34),ISNA(J34))</formula>
    </cfRule>
  </conditionalFormatting>
  <conditionalFormatting sqref="K34">
    <cfRule type="expression" priority="439" dxfId="2" stopIfTrue="1">
      <formula>OR(ISERR(K34),ISNA(K34))</formula>
    </cfRule>
    <cfRule type="expression" priority="440" dxfId="0" stopIfTrue="1">
      <formula>OR(ISERR(K34),ISNA(K34))</formula>
    </cfRule>
    <cfRule type="expression" priority="441" dxfId="0" stopIfTrue="1">
      <formula>OR(ISERR(K34),ISNA(K34))</formula>
    </cfRule>
  </conditionalFormatting>
  <conditionalFormatting sqref="L34">
    <cfRule type="expression" priority="436" dxfId="2" stopIfTrue="1">
      <formula>OR(ISERR(L34),ISNA(L34))</formula>
    </cfRule>
    <cfRule type="expression" priority="437" dxfId="0" stopIfTrue="1">
      <formula>OR(ISERR(L34),ISNA(L34))</formula>
    </cfRule>
    <cfRule type="expression" priority="438" dxfId="0" stopIfTrue="1">
      <formula>OR(ISERR(L34),ISNA(L34))</formula>
    </cfRule>
  </conditionalFormatting>
  <conditionalFormatting sqref="M34">
    <cfRule type="expression" priority="433" dxfId="2" stopIfTrue="1">
      <formula>OR(ISERR(M34),ISNA(M34))</formula>
    </cfRule>
    <cfRule type="expression" priority="434" dxfId="0" stopIfTrue="1">
      <formula>OR(ISERR(M34),ISNA(M34))</formula>
    </cfRule>
    <cfRule type="expression" priority="435" dxfId="0" stopIfTrue="1">
      <formula>OR(ISERR(M34),ISNA(M34))</formula>
    </cfRule>
  </conditionalFormatting>
  <conditionalFormatting sqref="N34">
    <cfRule type="expression" priority="430" dxfId="2" stopIfTrue="1">
      <formula>OR(ISERR(N34),ISNA(N34))</formula>
    </cfRule>
    <cfRule type="expression" priority="431" dxfId="0" stopIfTrue="1">
      <formula>OR(ISERR(N34),ISNA(N34))</formula>
    </cfRule>
    <cfRule type="expression" priority="432" dxfId="0" stopIfTrue="1">
      <formula>OR(ISERR(N34),ISNA(N34))</formula>
    </cfRule>
  </conditionalFormatting>
  <conditionalFormatting sqref="A35">
    <cfRule type="expression" priority="427" dxfId="2" stopIfTrue="1">
      <formula>OR(ISERR(A35),ISNA(A35))</formula>
    </cfRule>
    <cfRule type="expression" priority="428" dxfId="0" stopIfTrue="1">
      <formula>OR(ISERR(A35),ISNA(A35))</formula>
    </cfRule>
    <cfRule type="expression" priority="429" dxfId="0" stopIfTrue="1">
      <formula>OR(ISERR(A35),ISNA(A35))</formula>
    </cfRule>
  </conditionalFormatting>
  <conditionalFormatting sqref="B35">
    <cfRule type="expression" priority="424" dxfId="2" stopIfTrue="1">
      <formula>OR(ISERR(B35),ISNA(B35))</formula>
    </cfRule>
    <cfRule type="expression" priority="425" dxfId="0" stopIfTrue="1">
      <formula>OR(ISERR(B35),ISNA(B35))</formula>
    </cfRule>
    <cfRule type="expression" priority="426" dxfId="0" stopIfTrue="1">
      <formula>OR(ISERR(B35),ISNA(B35))</formula>
    </cfRule>
  </conditionalFormatting>
  <conditionalFormatting sqref="C35">
    <cfRule type="expression" priority="421" dxfId="2" stopIfTrue="1">
      <formula>OR(ISERR(C35),ISNA(C35))</formula>
    </cfRule>
    <cfRule type="expression" priority="422" dxfId="0" stopIfTrue="1">
      <formula>OR(ISERR(C35),ISNA(C35))</formula>
    </cfRule>
    <cfRule type="expression" priority="423" dxfId="0" stopIfTrue="1">
      <formula>OR(ISERR(C35),ISNA(C35))</formula>
    </cfRule>
  </conditionalFormatting>
  <conditionalFormatting sqref="D35">
    <cfRule type="expression" priority="418" dxfId="2" stopIfTrue="1">
      <formula>OR(ISERR(D35),ISNA(D35))</formula>
    </cfRule>
    <cfRule type="expression" priority="419" dxfId="0" stopIfTrue="1">
      <formula>OR(ISERR(D35),ISNA(D35))</formula>
    </cfRule>
    <cfRule type="expression" priority="420" dxfId="0" stopIfTrue="1">
      <formula>OR(ISERR(D35),ISNA(D35))</formula>
    </cfRule>
  </conditionalFormatting>
  <conditionalFormatting sqref="E35">
    <cfRule type="expression" priority="415" dxfId="2" stopIfTrue="1">
      <formula>OR(ISERR(E35),ISNA(E35))</formula>
    </cfRule>
    <cfRule type="expression" priority="416" dxfId="0" stopIfTrue="1">
      <formula>OR(ISERR(E35),ISNA(E35))</formula>
    </cfRule>
    <cfRule type="expression" priority="417" dxfId="0" stopIfTrue="1">
      <formula>OR(ISERR(E35),ISNA(E35))</formula>
    </cfRule>
  </conditionalFormatting>
  <conditionalFormatting sqref="F35">
    <cfRule type="expression" priority="412" dxfId="2" stopIfTrue="1">
      <formula>OR(ISERR(F35),ISNA(F35))</formula>
    </cfRule>
    <cfRule type="expression" priority="413" dxfId="0" stopIfTrue="1">
      <formula>OR(ISERR(F35),ISNA(F35))</formula>
    </cfRule>
    <cfRule type="expression" priority="414" dxfId="0" stopIfTrue="1">
      <formula>OR(ISERR(F35),ISNA(F35))</formula>
    </cfRule>
  </conditionalFormatting>
  <conditionalFormatting sqref="G35">
    <cfRule type="expression" priority="409" dxfId="2" stopIfTrue="1">
      <formula>OR(ISERR(G35),ISNA(G35))</formula>
    </cfRule>
    <cfRule type="expression" priority="410" dxfId="0" stopIfTrue="1">
      <formula>OR(ISERR(G35),ISNA(G35))</formula>
    </cfRule>
    <cfRule type="expression" priority="411" dxfId="0" stopIfTrue="1">
      <formula>OR(ISERR(G35),ISNA(G35))</formula>
    </cfRule>
  </conditionalFormatting>
  <conditionalFormatting sqref="H35">
    <cfRule type="expression" priority="406" dxfId="2" stopIfTrue="1">
      <formula>OR(ISERR(H35),ISNA(H35))</formula>
    </cfRule>
    <cfRule type="expression" priority="407" dxfId="0" stopIfTrue="1">
      <formula>OR(ISERR(H35),ISNA(H35))</formula>
    </cfRule>
    <cfRule type="expression" priority="408" dxfId="0" stopIfTrue="1">
      <formula>OR(ISERR(H35),ISNA(H35))</formula>
    </cfRule>
  </conditionalFormatting>
  <conditionalFormatting sqref="I35">
    <cfRule type="expression" priority="403" dxfId="2" stopIfTrue="1">
      <formula>OR(ISERR(I35),ISNA(I35))</formula>
    </cfRule>
    <cfRule type="expression" priority="404" dxfId="0" stopIfTrue="1">
      <formula>OR(ISERR(I35),ISNA(I35))</formula>
    </cfRule>
    <cfRule type="expression" priority="405" dxfId="0" stopIfTrue="1">
      <formula>OR(ISERR(I35),ISNA(I35))</formula>
    </cfRule>
  </conditionalFormatting>
  <conditionalFormatting sqref="J35">
    <cfRule type="expression" priority="400" dxfId="2" stopIfTrue="1">
      <formula>OR(ISERR(J35),ISNA(J35))</formula>
    </cfRule>
    <cfRule type="expression" priority="401" dxfId="0" stopIfTrue="1">
      <formula>OR(ISERR(J35),ISNA(J35))</formula>
    </cfRule>
    <cfRule type="expression" priority="402" dxfId="0" stopIfTrue="1">
      <formula>OR(ISERR(J35),ISNA(J35))</formula>
    </cfRule>
  </conditionalFormatting>
  <conditionalFormatting sqref="K35">
    <cfRule type="expression" priority="397" dxfId="2" stopIfTrue="1">
      <formula>OR(ISERR(K35),ISNA(K35))</formula>
    </cfRule>
    <cfRule type="expression" priority="398" dxfId="0" stopIfTrue="1">
      <formula>OR(ISERR(K35),ISNA(K35))</formula>
    </cfRule>
    <cfRule type="expression" priority="399" dxfId="0" stopIfTrue="1">
      <formula>OR(ISERR(K35),ISNA(K35))</formula>
    </cfRule>
  </conditionalFormatting>
  <conditionalFormatting sqref="L35">
    <cfRule type="expression" priority="394" dxfId="2" stopIfTrue="1">
      <formula>OR(ISERR(L35),ISNA(L35))</formula>
    </cfRule>
    <cfRule type="expression" priority="395" dxfId="0" stopIfTrue="1">
      <formula>OR(ISERR(L35),ISNA(L35))</formula>
    </cfRule>
    <cfRule type="expression" priority="396" dxfId="0" stopIfTrue="1">
      <formula>OR(ISERR(L35),ISNA(L35))</formula>
    </cfRule>
  </conditionalFormatting>
  <conditionalFormatting sqref="M35">
    <cfRule type="expression" priority="391" dxfId="2" stopIfTrue="1">
      <formula>OR(ISERR(M35),ISNA(M35))</formula>
    </cfRule>
    <cfRule type="expression" priority="392" dxfId="0" stopIfTrue="1">
      <formula>OR(ISERR(M35),ISNA(M35))</formula>
    </cfRule>
    <cfRule type="expression" priority="393" dxfId="0" stopIfTrue="1">
      <formula>OR(ISERR(M35),ISNA(M35))</formula>
    </cfRule>
  </conditionalFormatting>
  <conditionalFormatting sqref="N35">
    <cfRule type="expression" priority="388" dxfId="2" stopIfTrue="1">
      <formula>OR(ISERR(N35),ISNA(N35))</formula>
    </cfRule>
    <cfRule type="expression" priority="389" dxfId="0" stopIfTrue="1">
      <formula>OR(ISERR(N35),ISNA(N35))</formula>
    </cfRule>
    <cfRule type="expression" priority="390" dxfId="0" stopIfTrue="1">
      <formula>OR(ISERR(N35),ISNA(N35))</formula>
    </cfRule>
  </conditionalFormatting>
  <conditionalFormatting sqref="A36">
    <cfRule type="expression" priority="385" dxfId="2" stopIfTrue="1">
      <formula>OR(ISERR(A36),ISNA(A36))</formula>
    </cfRule>
    <cfRule type="expression" priority="386" dxfId="0" stopIfTrue="1">
      <formula>OR(ISERR(A36),ISNA(A36))</formula>
    </cfRule>
    <cfRule type="expression" priority="387" dxfId="0" stopIfTrue="1">
      <formula>OR(ISERR(A36),ISNA(A36))</formula>
    </cfRule>
  </conditionalFormatting>
  <conditionalFormatting sqref="B36">
    <cfRule type="expression" priority="382" dxfId="2" stopIfTrue="1">
      <formula>OR(ISERR(B36),ISNA(B36))</formula>
    </cfRule>
    <cfRule type="expression" priority="383" dxfId="0" stopIfTrue="1">
      <formula>OR(ISERR(B36),ISNA(B36))</formula>
    </cfRule>
    <cfRule type="expression" priority="384" dxfId="0" stopIfTrue="1">
      <formula>OR(ISERR(B36),ISNA(B36))</formula>
    </cfRule>
  </conditionalFormatting>
  <conditionalFormatting sqref="C36">
    <cfRule type="expression" priority="379" dxfId="2" stopIfTrue="1">
      <formula>OR(ISERR(C36),ISNA(C36))</formula>
    </cfRule>
    <cfRule type="expression" priority="380" dxfId="0" stopIfTrue="1">
      <formula>OR(ISERR(C36),ISNA(C36))</formula>
    </cfRule>
    <cfRule type="expression" priority="381" dxfId="0" stopIfTrue="1">
      <formula>OR(ISERR(C36),ISNA(C36))</formula>
    </cfRule>
  </conditionalFormatting>
  <conditionalFormatting sqref="D36">
    <cfRule type="expression" priority="376" dxfId="2" stopIfTrue="1">
      <formula>OR(ISERR(D36),ISNA(D36))</formula>
    </cfRule>
    <cfRule type="expression" priority="377" dxfId="0" stopIfTrue="1">
      <formula>OR(ISERR(D36),ISNA(D36))</formula>
    </cfRule>
    <cfRule type="expression" priority="378" dxfId="0" stopIfTrue="1">
      <formula>OR(ISERR(D36),ISNA(D36))</formula>
    </cfRule>
  </conditionalFormatting>
  <conditionalFormatting sqref="E36">
    <cfRule type="expression" priority="373" dxfId="2" stopIfTrue="1">
      <formula>OR(ISERR(E36),ISNA(E36))</formula>
    </cfRule>
    <cfRule type="expression" priority="374" dxfId="0" stopIfTrue="1">
      <formula>OR(ISERR(E36),ISNA(E36))</formula>
    </cfRule>
    <cfRule type="expression" priority="375" dxfId="0" stopIfTrue="1">
      <formula>OR(ISERR(E36),ISNA(E36))</formula>
    </cfRule>
  </conditionalFormatting>
  <conditionalFormatting sqref="F36">
    <cfRule type="expression" priority="370" dxfId="2" stopIfTrue="1">
      <formula>OR(ISERR(F36),ISNA(F36))</formula>
    </cfRule>
    <cfRule type="expression" priority="371" dxfId="0" stopIfTrue="1">
      <formula>OR(ISERR(F36),ISNA(F36))</formula>
    </cfRule>
    <cfRule type="expression" priority="372" dxfId="0" stopIfTrue="1">
      <formula>OR(ISERR(F36),ISNA(F36))</formula>
    </cfRule>
  </conditionalFormatting>
  <conditionalFormatting sqref="G36">
    <cfRule type="expression" priority="367" dxfId="2" stopIfTrue="1">
      <formula>OR(ISERR(G36),ISNA(G36))</formula>
    </cfRule>
    <cfRule type="expression" priority="368" dxfId="0" stopIfTrue="1">
      <formula>OR(ISERR(G36),ISNA(G36))</formula>
    </cfRule>
    <cfRule type="expression" priority="369" dxfId="0" stopIfTrue="1">
      <formula>OR(ISERR(G36),ISNA(G36))</formula>
    </cfRule>
  </conditionalFormatting>
  <conditionalFormatting sqref="H36">
    <cfRule type="expression" priority="364" dxfId="2" stopIfTrue="1">
      <formula>OR(ISERR(H36),ISNA(H36))</formula>
    </cfRule>
    <cfRule type="expression" priority="365" dxfId="0" stopIfTrue="1">
      <formula>OR(ISERR(H36),ISNA(H36))</formula>
    </cfRule>
    <cfRule type="expression" priority="366" dxfId="0" stopIfTrue="1">
      <formula>OR(ISERR(H36),ISNA(H36))</formula>
    </cfRule>
  </conditionalFormatting>
  <conditionalFormatting sqref="I36">
    <cfRule type="expression" priority="361" dxfId="2" stopIfTrue="1">
      <formula>OR(ISERR(I36),ISNA(I36))</formula>
    </cfRule>
    <cfRule type="expression" priority="362" dxfId="0" stopIfTrue="1">
      <formula>OR(ISERR(I36),ISNA(I36))</formula>
    </cfRule>
    <cfRule type="expression" priority="363" dxfId="0" stopIfTrue="1">
      <formula>OR(ISERR(I36),ISNA(I36))</formula>
    </cfRule>
  </conditionalFormatting>
  <conditionalFormatting sqref="J36">
    <cfRule type="expression" priority="358" dxfId="2" stopIfTrue="1">
      <formula>OR(ISERR(J36),ISNA(J36))</formula>
    </cfRule>
    <cfRule type="expression" priority="359" dxfId="0" stopIfTrue="1">
      <formula>OR(ISERR(J36),ISNA(J36))</formula>
    </cfRule>
    <cfRule type="expression" priority="360" dxfId="0" stopIfTrue="1">
      <formula>OR(ISERR(J36),ISNA(J36))</formula>
    </cfRule>
  </conditionalFormatting>
  <conditionalFormatting sqref="K36">
    <cfRule type="expression" priority="355" dxfId="2" stopIfTrue="1">
      <formula>OR(ISERR(K36),ISNA(K36))</formula>
    </cfRule>
    <cfRule type="expression" priority="356" dxfId="0" stopIfTrue="1">
      <formula>OR(ISERR(K36),ISNA(K36))</formula>
    </cfRule>
    <cfRule type="expression" priority="357" dxfId="0" stopIfTrue="1">
      <formula>OR(ISERR(K36),ISNA(K36))</formula>
    </cfRule>
  </conditionalFormatting>
  <conditionalFormatting sqref="L36">
    <cfRule type="expression" priority="352" dxfId="2" stopIfTrue="1">
      <formula>OR(ISERR(L36),ISNA(L36))</formula>
    </cfRule>
    <cfRule type="expression" priority="353" dxfId="0" stopIfTrue="1">
      <formula>OR(ISERR(L36),ISNA(L36))</formula>
    </cfRule>
    <cfRule type="expression" priority="354" dxfId="0" stopIfTrue="1">
      <formula>OR(ISERR(L36),ISNA(L36))</formula>
    </cfRule>
  </conditionalFormatting>
  <conditionalFormatting sqref="M36">
    <cfRule type="expression" priority="349" dxfId="2" stopIfTrue="1">
      <formula>OR(ISERR(M36),ISNA(M36))</formula>
    </cfRule>
    <cfRule type="expression" priority="350" dxfId="0" stopIfTrue="1">
      <formula>OR(ISERR(M36),ISNA(M36))</formula>
    </cfRule>
    <cfRule type="expression" priority="351" dxfId="0" stopIfTrue="1">
      <formula>OR(ISERR(M36),ISNA(M36))</formula>
    </cfRule>
  </conditionalFormatting>
  <conditionalFormatting sqref="N36">
    <cfRule type="expression" priority="346" dxfId="2" stopIfTrue="1">
      <formula>OR(ISERR(N36),ISNA(N36))</formula>
    </cfRule>
    <cfRule type="expression" priority="347" dxfId="0" stopIfTrue="1">
      <formula>OR(ISERR(N36),ISNA(N36))</formula>
    </cfRule>
    <cfRule type="expression" priority="348" dxfId="0" stopIfTrue="1">
      <formula>OR(ISERR(N36),ISNA(N36))</formula>
    </cfRule>
  </conditionalFormatting>
  <conditionalFormatting sqref="A37">
    <cfRule type="expression" priority="343" dxfId="2" stopIfTrue="1">
      <formula>OR(ISERR(A37),ISNA(A37))</formula>
    </cfRule>
    <cfRule type="expression" priority="344" dxfId="0" stopIfTrue="1">
      <formula>OR(ISERR(A37),ISNA(A37))</formula>
    </cfRule>
    <cfRule type="expression" priority="345" dxfId="0" stopIfTrue="1">
      <formula>OR(ISERR(A37),ISNA(A37))</formula>
    </cfRule>
  </conditionalFormatting>
  <conditionalFormatting sqref="B37">
    <cfRule type="expression" priority="340" dxfId="2" stopIfTrue="1">
      <formula>OR(ISERR(B37),ISNA(B37))</formula>
    </cfRule>
    <cfRule type="expression" priority="341" dxfId="0" stopIfTrue="1">
      <formula>OR(ISERR(B37),ISNA(B37))</formula>
    </cfRule>
    <cfRule type="expression" priority="342" dxfId="0" stopIfTrue="1">
      <formula>OR(ISERR(B37),ISNA(B37))</formula>
    </cfRule>
  </conditionalFormatting>
  <conditionalFormatting sqref="C37">
    <cfRule type="expression" priority="337" dxfId="2" stopIfTrue="1">
      <formula>OR(ISERR(C37),ISNA(C37))</formula>
    </cfRule>
    <cfRule type="expression" priority="338" dxfId="0" stopIfTrue="1">
      <formula>OR(ISERR(C37),ISNA(C37))</formula>
    </cfRule>
    <cfRule type="expression" priority="339" dxfId="0" stopIfTrue="1">
      <formula>OR(ISERR(C37),ISNA(C37))</formula>
    </cfRule>
  </conditionalFormatting>
  <conditionalFormatting sqref="D37">
    <cfRule type="expression" priority="334" dxfId="2" stopIfTrue="1">
      <formula>OR(ISERR(D37),ISNA(D37))</formula>
    </cfRule>
    <cfRule type="expression" priority="335" dxfId="0" stopIfTrue="1">
      <formula>OR(ISERR(D37),ISNA(D37))</formula>
    </cfRule>
    <cfRule type="expression" priority="336" dxfId="0" stopIfTrue="1">
      <formula>OR(ISERR(D37),ISNA(D37))</formula>
    </cfRule>
  </conditionalFormatting>
  <conditionalFormatting sqref="E37">
    <cfRule type="expression" priority="331" dxfId="2" stopIfTrue="1">
      <formula>OR(ISERR(E37),ISNA(E37))</formula>
    </cfRule>
    <cfRule type="expression" priority="332" dxfId="0" stopIfTrue="1">
      <formula>OR(ISERR(E37),ISNA(E37))</formula>
    </cfRule>
    <cfRule type="expression" priority="333" dxfId="0" stopIfTrue="1">
      <formula>OR(ISERR(E37),ISNA(E37))</formula>
    </cfRule>
  </conditionalFormatting>
  <conditionalFormatting sqref="F37">
    <cfRule type="expression" priority="328" dxfId="2" stopIfTrue="1">
      <formula>OR(ISERR(F37),ISNA(F37))</formula>
    </cfRule>
    <cfRule type="expression" priority="329" dxfId="0" stopIfTrue="1">
      <formula>OR(ISERR(F37),ISNA(F37))</formula>
    </cfRule>
    <cfRule type="expression" priority="330" dxfId="0" stopIfTrue="1">
      <formula>OR(ISERR(F37),ISNA(F37))</formula>
    </cfRule>
  </conditionalFormatting>
  <conditionalFormatting sqref="G37">
    <cfRule type="expression" priority="325" dxfId="2" stopIfTrue="1">
      <formula>OR(ISERR(G37),ISNA(G37))</formula>
    </cfRule>
    <cfRule type="expression" priority="326" dxfId="0" stopIfTrue="1">
      <formula>OR(ISERR(G37),ISNA(G37))</formula>
    </cfRule>
    <cfRule type="expression" priority="327" dxfId="0" stopIfTrue="1">
      <formula>OR(ISERR(G37),ISNA(G37))</formula>
    </cfRule>
  </conditionalFormatting>
  <conditionalFormatting sqref="H37">
    <cfRule type="expression" priority="322" dxfId="2" stopIfTrue="1">
      <formula>OR(ISERR(H37),ISNA(H37))</formula>
    </cfRule>
    <cfRule type="expression" priority="323" dxfId="0" stopIfTrue="1">
      <formula>OR(ISERR(H37),ISNA(H37))</formula>
    </cfRule>
    <cfRule type="expression" priority="324" dxfId="0" stopIfTrue="1">
      <formula>OR(ISERR(H37),ISNA(H37))</formula>
    </cfRule>
  </conditionalFormatting>
  <conditionalFormatting sqref="I37">
    <cfRule type="expression" priority="319" dxfId="2" stopIfTrue="1">
      <formula>OR(ISERR(I37),ISNA(I37))</formula>
    </cfRule>
    <cfRule type="expression" priority="320" dxfId="0" stopIfTrue="1">
      <formula>OR(ISERR(I37),ISNA(I37))</formula>
    </cfRule>
    <cfRule type="expression" priority="321" dxfId="0" stopIfTrue="1">
      <formula>OR(ISERR(I37),ISNA(I37))</formula>
    </cfRule>
  </conditionalFormatting>
  <conditionalFormatting sqref="J37">
    <cfRule type="expression" priority="316" dxfId="2" stopIfTrue="1">
      <formula>OR(ISERR(J37),ISNA(J37))</formula>
    </cfRule>
    <cfRule type="expression" priority="317" dxfId="0" stopIfTrue="1">
      <formula>OR(ISERR(J37),ISNA(J37))</formula>
    </cfRule>
    <cfRule type="expression" priority="318" dxfId="0" stopIfTrue="1">
      <formula>OR(ISERR(J37),ISNA(J37))</formula>
    </cfRule>
  </conditionalFormatting>
  <conditionalFormatting sqref="K37">
    <cfRule type="expression" priority="313" dxfId="2" stopIfTrue="1">
      <formula>OR(ISERR(K37),ISNA(K37))</formula>
    </cfRule>
    <cfRule type="expression" priority="314" dxfId="0" stopIfTrue="1">
      <formula>OR(ISERR(K37),ISNA(K37))</formula>
    </cfRule>
    <cfRule type="expression" priority="315" dxfId="0" stopIfTrue="1">
      <formula>OR(ISERR(K37),ISNA(K37))</formula>
    </cfRule>
  </conditionalFormatting>
  <conditionalFormatting sqref="L37">
    <cfRule type="expression" priority="310" dxfId="2" stopIfTrue="1">
      <formula>OR(ISERR(L37),ISNA(L37))</formula>
    </cfRule>
    <cfRule type="expression" priority="311" dxfId="0" stopIfTrue="1">
      <formula>OR(ISERR(L37),ISNA(L37))</formula>
    </cfRule>
    <cfRule type="expression" priority="312" dxfId="0" stopIfTrue="1">
      <formula>OR(ISERR(L37),ISNA(L37))</formula>
    </cfRule>
  </conditionalFormatting>
  <conditionalFormatting sqref="M37">
    <cfRule type="expression" priority="307" dxfId="2" stopIfTrue="1">
      <formula>OR(ISERR(M37),ISNA(M37))</formula>
    </cfRule>
    <cfRule type="expression" priority="308" dxfId="0" stopIfTrue="1">
      <formula>OR(ISERR(M37),ISNA(M37))</formula>
    </cfRule>
    <cfRule type="expression" priority="309" dxfId="0" stopIfTrue="1">
      <formula>OR(ISERR(M37),ISNA(M37))</formula>
    </cfRule>
  </conditionalFormatting>
  <conditionalFormatting sqref="N37">
    <cfRule type="expression" priority="304" dxfId="2" stopIfTrue="1">
      <formula>OR(ISERR(N37),ISNA(N37))</formula>
    </cfRule>
    <cfRule type="expression" priority="305" dxfId="0" stopIfTrue="1">
      <formula>OR(ISERR(N37),ISNA(N37))</formula>
    </cfRule>
    <cfRule type="expression" priority="306" dxfId="0" stopIfTrue="1">
      <formula>OR(ISERR(N37),ISNA(N37))</formula>
    </cfRule>
  </conditionalFormatting>
  <conditionalFormatting sqref="A38">
    <cfRule type="expression" priority="301" dxfId="2" stopIfTrue="1">
      <formula>OR(ISERR(A38),ISNA(A38))</formula>
    </cfRule>
    <cfRule type="expression" priority="302" dxfId="0" stopIfTrue="1">
      <formula>OR(ISERR(A38),ISNA(A38))</formula>
    </cfRule>
    <cfRule type="expression" priority="303" dxfId="0" stopIfTrue="1">
      <formula>OR(ISERR(A38),ISNA(A38))</formula>
    </cfRule>
  </conditionalFormatting>
  <conditionalFormatting sqref="B38">
    <cfRule type="expression" priority="298" dxfId="2" stopIfTrue="1">
      <formula>OR(ISERR(B38),ISNA(B38))</formula>
    </cfRule>
    <cfRule type="expression" priority="299" dxfId="0" stopIfTrue="1">
      <formula>OR(ISERR(B38),ISNA(B38))</formula>
    </cfRule>
    <cfRule type="expression" priority="300" dxfId="0" stopIfTrue="1">
      <formula>OR(ISERR(B38),ISNA(B38))</formula>
    </cfRule>
  </conditionalFormatting>
  <conditionalFormatting sqref="C38">
    <cfRule type="expression" priority="295" dxfId="2" stopIfTrue="1">
      <formula>OR(ISERR(C38),ISNA(C38))</formula>
    </cfRule>
    <cfRule type="expression" priority="296" dxfId="0" stopIfTrue="1">
      <formula>OR(ISERR(C38),ISNA(C38))</formula>
    </cfRule>
    <cfRule type="expression" priority="297" dxfId="0" stopIfTrue="1">
      <formula>OR(ISERR(C38),ISNA(C38))</formula>
    </cfRule>
  </conditionalFormatting>
  <conditionalFormatting sqref="D38">
    <cfRule type="expression" priority="292" dxfId="2" stopIfTrue="1">
      <formula>OR(ISERR(D38),ISNA(D38))</formula>
    </cfRule>
    <cfRule type="expression" priority="293" dxfId="0" stopIfTrue="1">
      <formula>OR(ISERR(D38),ISNA(D38))</formula>
    </cfRule>
    <cfRule type="expression" priority="294" dxfId="0" stopIfTrue="1">
      <formula>OR(ISERR(D38),ISNA(D38))</formula>
    </cfRule>
  </conditionalFormatting>
  <conditionalFormatting sqref="E38">
    <cfRule type="expression" priority="289" dxfId="2" stopIfTrue="1">
      <formula>OR(ISERR(E38),ISNA(E38))</formula>
    </cfRule>
    <cfRule type="expression" priority="290" dxfId="0" stopIfTrue="1">
      <formula>OR(ISERR(E38),ISNA(E38))</formula>
    </cfRule>
    <cfRule type="expression" priority="291" dxfId="0" stopIfTrue="1">
      <formula>OR(ISERR(E38),ISNA(E38))</formula>
    </cfRule>
  </conditionalFormatting>
  <conditionalFormatting sqref="F38">
    <cfRule type="expression" priority="286" dxfId="2" stopIfTrue="1">
      <formula>OR(ISERR(F38),ISNA(F38))</formula>
    </cfRule>
    <cfRule type="expression" priority="287" dxfId="0" stopIfTrue="1">
      <formula>OR(ISERR(F38),ISNA(F38))</formula>
    </cfRule>
    <cfRule type="expression" priority="288" dxfId="0" stopIfTrue="1">
      <formula>OR(ISERR(F38),ISNA(F38))</formula>
    </cfRule>
  </conditionalFormatting>
  <conditionalFormatting sqref="G38">
    <cfRule type="expression" priority="283" dxfId="2" stopIfTrue="1">
      <formula>OR(ISERR(G38),ISNA(G38))</formula>
    </cfRule>
    <cfRule type="expression" priority="284" dxfId="0" stopIfTrue="1">
      <formula>OR(ISERR(G38),ISNA(G38))</formula>
    </cfRule>
    <cfRule type="expression" priority="285" dxfId="0" stopIfTrue="1">
      <formula>OR(ISERR(G38),ISNA(G38))</formula>
    </cfRule>
  </conditionalFormatting>
  <conditionalFormatting sqref="H38">
    <cfRule type="expression" priority="280" dxfId="2" stopIfTrue="1">
      <formula>OR(ISERR(H38),ISNA(H38))</formula>
    </cfRule>
    <cfRule type="expression" priority="281" dxfId="0" stopIfTrue="1">
      <formula>OR(ISERR(H38),ISNA(H38))</formula>
    </cfRule>
    <cfRule type="expression" priority="282" dxfId="0" stopIfTrue="1">
      <formula>OR(ISERR(H38),ISNA(H38))</formula>
    </cfRule>
  </conditionalFormatting>
  <conditionalFormatting sqref="I38">
    <cfRule type="expression" priority="277" dxfId="2" stopIfTrue="1">
      <formula>OR(ISERR(I38),ISNA(I38))</formula>
    </cfRule>
    <cfRule type="expression" priority="278" dxfId="0" stopIfTrue="1">
      <formula>OR(ISERR(I38),ISNA(I38))</formula>
    </cfRule>
    <cfRule type="expression" priority="279" dxfId="0" stopIfTrue="1">
      <formula>OR(ISERR(I38),ISNA(I38))</formula>
    </cfRule>
  </conditionalFormatting>
  <conditionalFormatting sqref="J38">
    <cfRule type="expression" priority="274" dxfId="2" stopIfTrue="1">
      <formula>OR(ISERR(J38),ISNA(J38))</formula>
    </cfRule>
    <cfRule type="expression" priority="275" dxfId="0" stopIfTrue="1">
      <formula>OR(ISERR(J38),ISNA(J38))</formula>
    </cfRule>
    <cfRule type="expression" priority="276" dxfId="0" stopIfTrue="1">
      <formula>OR(ISERR(J38),ISNA(J38))</formula>
    </cfRule>
  </conditionalFormatting>
  <conditionalFormatting sqref="K38">
    <cfRule type="expression" priority="271" dxfId="2" stopIfTrue="1">
      <formula>OR(ISERR(K38),ISNA(K38))</formula>
    </cfRule>
    <cfRule type="expression" priority="272" dxfId="0" stopIfTrue="1">
      <formula>OR(ISERR(K38),ISNA(K38))</formula>
    </cfRule>
    <cfRule type="expression" priority="273" dxfId="0" stopIfTrue="1">
      <formula>OR(ISERR(K38),ISNA(K38))</formula>
    </cfRule>
  </conditionalFormatting>
  <conditionalFormatting sqref="L38">
    <cfRule type="expression" priority="268" dxfId="2" stopIfTrue="1">
      <formula>OR(ISERR(L38),ISNA(L38))</formula>
    </cfRule>
    <cfRule type="expression" priority="269" dxfId="0" stopIfTrue="1">
      <formula>OR(ISERR(L38),ISNA(L38))</formula>
    </cfRule>
    <cfRule type="expression" priority="270" dxfId="0" stopIfTrue="1">
      <formula>OR(ISERR(L38),ISNA(L38))</formula>
    </cfRule>
  </conditionalFormatting>
  <conditionalFormatting sqref="M38">
    <cfRule type="expression" priority="265" dxfId="2" stopIfTrue="1">
      <formula>OR(ISERR(M38),ISNA(M38))</formula>
    </cfRule>
    <cfRule type="expression" priority="266" dxfId="0" stopIfTrue="1">
      <formula>OR(ISERR(M38),ISNA(M38))</formula>
    </cfRule>
    <cfRule type="expression" priority="267" dxfId="0" stopIfTrue="1">
      <formula>OR(ISERR(M38),ISNA(M38))</formula>
    </cfRule>
  </conditionalFormatting>
  <conditionalFormatting sqref="N38">
    <cfRule type="expression" priority="262" dxfId="2" stopIfTrue="1">
      <formula>OR(ISERR(N38),ISNA(N38))</formula>
    </cfRule>
    <cfRule type="expression" priority="263" dxfId="0" stopIfTrue="1">
      <formula>OR(ISERR(N38),ISNA(N38))</formula>
    </cfRule>
    <cfRule type="expression" priority="264" dxfId="0" stopIfTrue="1">
      <formula>OR(ISERR(N38),ISNA(N38))</formula>
    </cfRule>
  </conditionalFormatting>
  <conditionalFormatting sqref="A39">
    <cfRule type="expression" priority="259" dxfId="2" stopIfTrue="1">
      <formula>OR(ISERR(A39),ISNA(A39))</formula>
    </cfRule>
    <cfRule type="expression" priority="260" dxfId="0" stopIfTrue="1">
      <formula>OR(ISERR(A39),ISNA(A39))</formula>
    </cfRule>
    <cfRule type="expression" priority="261" dxfId="0" stopIfTrue="1">
      <formula>OR(ISERR(A39),ISNA(A39))</formula>
    </cfRule>
  </conditionalFormatting>
  <conditionalFormatting sqref="B39">
    <cfRule type="expression" priority="256" dxfId="2" stopIfTrue="1">
      <formula>OR(ISERR(B39),ISNA(B39))</formula>
    </cfRule>
    <cfRule type="expression" priority="257" dxfId="0" stopIfTrue="1">
      <formula>OR(ISERR(B39),ISNA(B39))</formula>
    </cfRule>
    <cfRule type="expression" priority="258" dxfId="0" stopIfTrue="1">
      <formula>OR(ISERR(B39),ISNA(B39))</formula>
    </cfRule>
  </conditionalFormatting>
  <conditionalFormatting sqref="C39">
    <cfRule type="expression" priority="253" dxfId="2" stopIfTrue="1">
      <formula>OR(ISERR(C39),ISNA(C39))</formula>
    </cfRule>
    <cfRule type="expression" priority="254" dxfId="0" stopIfTrue="1">
      <formula>OR(ISERR(C39),ISNA(C39))</formula>
    </cfRule>
    <cfRule type="expression" priority="255" dxfId="0" stopIfTrue="1">
      <formula>OR(ISERR(C39),ISNA(C39))</formula>
    </cfRule>
  </conditionalFormatting>
  <conditionalFormatting sqref="D39">
    <cfRule type="expression" priority="250" dxfId="2" stopIfTrue="1">
      <formula>OR(ISERR(D39),ISNA(D39))</formula>
    </cfRule>
    <cfRule type="expression" priority="251" dxfId="0" stopIfTrue="1">
      <formula>OR(ISERR(D39),ISNA(D39))</formula>
    </cfRule>
    <cfRule type="expression" priority="252" dxfId="0" stopIfTrue="1">
      <formula>OR(ISERR(D39),ISNA(D39))</formula>
    </cfRule>
  </conditionalFormatting>
  <dataValidations count="4">
    <dataValidation type="textLength" allowBlank="1" showInputMessage="1" showErrorMessage="1" sqref="D11:D39">
      <formula1>4</formula1>
      <formula2>4</formula2>
    </dataValidation>
    <dataValidation type="list" allowBlank="1" showInputMessage="1" showErrorMessage="1" promptTitle="Maturity Month" prompt="Select the 2-digit month from the drop-down menu." errorTitle="Maturity Month - ERROR" error="Please select the 2-digit month from the drop-down menu." sqref="E11:E39">
      <formula1>MATURITY_MONTH_LIST</formula1>
    </dataValidation>
    <dataValidation allowBlank="1" showInputMessage="1" showErrorMessage="1" promptTitle="How Paid" prompt="Enter the initial letters for each month using the first three letters of the month when necessary. (For example, February and July = F - Jul)" sqref="C11:C39"/>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F11:G39 I11:L39">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70" r:id="rId1"/>
</worksheet>
</file>

<file path=xl/worksheets/sheet12.xml><?xml version="1.0" encoding="utf-8"?>
<worksheet xmlns="http://schemas.openxmlformats.org/spreadsheetml/2006/main" xmlns:r="http://schemas.openxmlformats.org/officeDocument/2006/relationships">
  <sheetPr>
    <pageSetUpPr fitToPage="1"/>
  </sheetPr>
  <dimension ref="A2:O45"/>
  <sheetViews>
    <sheetView showOutlineSymbols="0" zoomScalePageLayoutView="0" workbookViewId="0" topLeftCell="A1">
      <selection activeCell="A11" sqref="A11"/>
    </sheetView>
  </sheetViews>
  <sheetFormatPr defaultColWidth="12.421875" defaultRowHeight="15"/>
  <cols>
    <col min="1" max="1" width="50.7109375" style="97" customWidth="1"/>
    <col min="2" max="2" width="9.8515625" style="97" customWidth="1"/>
    <col min="3" max="5" width="8.57421875" style="97" customWidth="1"/>
    <col min="6" max="7" width="17.8515625" style="97" customWidth="1"/>
    <col min="8" max="8" width="11.57421875" style="97" customWidth="1"/>
    <col min="9" max="10" width="17.7109375" style="97" customWidth="1"/>
    <col min="11" max="11" width="17.8515625" style="97" customWidth="1"/>
    <col min="12" max="12" width="17.7109375" style="97" customWidth="1"/>
    <col min="13" max="13" width="2.28125" style="97" customWidth="1"/>
    <col min="14" max="14" width="4.7109375" style="97" bestFit="1" customWidth="1"/>
    <col min="15" max="15" width="3.421875" style="97" bestFit="1" customWidth="1"/>
    <col min="16" max="16384" width="12.421875" style="97" customWidth="1"/>
  </cols>
  <sheetData>
    <row r="2" spans="1:15" ht="15">
      <c r="A2" s="124" t="s">
        <v>272</v>
      </c>
      <c r="B2" s="101" t="s">
        <v>271</v>
      </c>
      <c r="C2" s="101"/>
      <c r="D2" s="101"/>
      <c r="E2" s="101"/>
      <c r="F2" s="101"/>
      <c r="G2" s="481" t="s">
        <v>32</v>
      </c>
      <c r="H2" s="756" t="s">
        <v>25</v>
      </c>
      <c r="I2" s="757"/>
      <c r="J2" s="757"/>
      <c r="K2" s="757"/>
      <c r="L2" s="758"/>
      <c r="M2" s="120"/>
      <c r="N2" s="334" t="s">
        <v>534</v>
      </c>
      <c r="O2" s="335" t="s">
        <v>546</v>
      </c>
    </row>
    <row r="3" spans="1:15" ht="15">
      <c r="A3" s="101"/>
      <c r="B3" s="101"/>
      <c r="C3" s="101"/>
      <c r="D3" s="101"/>
      <c r="E3" s="101"/>
      <c r="F3" s="101"/>
      <c r="G3" s="482">
        <f>FILING_YEAR</f>
        <v>2013</v>
      </c>
      <c r="H3" s="759">
        <f>CO_NAME</f>
        <v>0</v>
      </c>
      <c r="I3" s="760"/>
      <c r="J3" s="760"/>
      <c r="K3" s="760"/>
      <c r="L3" s="761"/>
      <c r="M3" s="127"/>
      <c r="N3" s="334" t="s">
        <v>535</v>
      </c>
      <c r="O3" s="335" t="s">
        <v>547</v>
      </c>
    </row>
    <row r="4" spans="1:15" ht="15.75" customHeight="1">
      <c r="A4" s="124" t="s">
        <v>270</v>
      </c>
      <c r="B4" s="101"/>
      <c r="C4" s="101"/>
      <c r="D4" s="101"/>
      <c r="E4" s="101"/>
      <c r="F4" s="483"/>
      <c r="G4" s="484"/>
      <c r="H4" s="485"/>
      <c r="I4" s="101"/>
      <c r="J4" s="101"/>
      <c r="K4" s="101"/>
      <c r="L4" s="101"/>
      <c r="M4" s="120"/>
      <c r="N4" s="334" t="s">
        <v>536</v>
      </c>
      <c r="O4" s="335" t="s">
        <v>548</v>
      </c>
    </row>
    <row r="5" spans="1:15" ht="15">
      <c r="A5" s="486">
        <v>1</v>
      </c>
      <c r="B5" s="487">
        <v>2</v>
      </c>
      <c r="C5" s="488"/>
      <c r="D5" s="487">
        <v>3</v>
      </c>
      <c r="E5" s="488"/>
      <c r="F5" s="486">
        <v>4</v>
      </c>
      <c r="G5" s="486">
        <v>5</v>
      </c>
      <c r="H5" s="486">
        <v>6</v>
      </c>
      <c r="I5" s="486">
        <v>7</v>
      </c>
      <c r="J5" s="486">
        <v>8</v>
      </c>
      <c r="K5" s="486" t="s">
        <v>269</v>
      </c>
      <c r="L5" s="489" t="s">
        <v>268</v>
      </c>
      <c r="M5" s="136"/>
      <c r="N5" s="334" t="s">
        <v>537</v>
      </c>
      <c r="O5" s="335" t="s">
        <v>549</v>
      </c>
    </row>
    <row r="6" spans="1:15" ht="15">
      <c r="A6" s="490"/>
      <c r="B6" s="762" t="s">
        <v>221</v>
      </c>
      <c r="C6" s="656"/>
      <c r="D6" s="762" t="s">
        <v>239</v>
      </c>
      <c r="E6" s="656"/>
      <c r="F6" s="491"/>
      <c r="G6" s="491"/>
      <c r="H6" s="492"/>
      <c r="I6" s="492"/>
      <c r="J6" s="492"/>
      <c r="K6" s="491" t="s">
        <v>267</v>
      </c>
      <c r="L6" s="490"/>
      <c r="M6" s="120"/>
      <c r="N6" s="334" t="s">
        <v>538</v>
      </c>
      <c r="O6" s="335" t="s">
        <v>550</v>
      </c>
    </row>
    <row r="7" spans="1:15" ht="15">
      <c r="A7" s="491"/>
      <c r="B7" s="493"/>
      <c r="C7" s="493"/>
      <c r="D7" s="494"/>
      <c r="E7" s="495"/>
      <c r="F7" s="491" t="s">
        <v>559</v>
      </c>
      <c r="G7" s="491"/>
      <c r="H7" s="491" t="s">
        <v>266</v>
      </c>
      <c r="I7" s="491" t="s">
        <v>265</v>
      </c>
      <c r="J7" s="491" t="s">
        <v>264</v>
      </c>
      <c r="K7" s="491" t="s">
        <v>263</v>
      </c>
      <c r="L7" s="496" t="s">
        <v>262</v>
      </c>
      <c r="M7" s="120"/>
      <c r="N7" s="334" t="s">
        <v>539</v>
      </c>
      <c r="O7" s="335" t="s">
        <v>551</v>
      </c>
    </row>
    <row r="8" spans="1:15" ht="15">
      <c r="A8" s="491"/>
      <c r="B8" s="492"/>
      <c r="C8" s="492"/>
      <c r="D8" s="492"/>
      <c r="E8" s="101"/>
      <c r="F8" s="491" t="s">
        <v>209</v>
      </c>
      <c r="G8" s="492"/>
      <c r="H8" s="491" t="s">
        <v>261</v>
      </c>
      <c r="I8" s="491" t="s">
        <v>260</v>
      </c>
      <c r="J8" s="491" t="s">
        <v>260</v>
      </c>
      <c r="K8" s="491" t="s">
        <v>259</v>
      </c>
      <c r="L8" s="496" t="s">
        <v>258</v>
      </c>
      <c r="M8" s="120"/>
      <c r="N8" s="334" t="s">
        <v>540</v>
      </c>
      <c r="O8" s="335" t="s">
        <v>552</v>
      </c>
    </row>
    <row r="9" spans="1:15" ht="15">
      <c r="A9" s="491"/>
      <c r="B9" s="491" t="s">
        <v>257</v>
      </c>
      <c r="C9" s="491" t="s">
        <v>256</v>
      </c>
      <c r="D9" s="491" t="s">
        <v>255</v>
      </c>
      <c r="E9" s="114"/>
      <c r="F9" s="491" t="s">
        <v>560</v>
      </c>
      <c r="G9" s="491"/>
      <c r="H9" s="491" t="s">
        <v>254</v>
      </c>
      <c r="I9" s="491" t="s">
        <v>253</v>
      </c>
      <c r="J9" s="491" t="s">
        <v>253</v>
      </c>
      <c r="K9" s="491" t="s">
        <v>252</v>
      </c>
      <c r="L9" s="496" t="s">
        <v>251</v>
      </c>
      <c r="M9" s="120"/>
      <c r="N9" s="334" t="s">
        <v>541</v>
      </c>
      <c r="O9" s="335" t="s">
        <v>553</v>
      </c>
    </row>
    <row r="10" spans="1:15" ht="15">
      <c r="A10" s="491" t="s">
        <v>250</v>
      </c>
      <c r="B10" s="491" t="s">
        <v>249</v>
      </c>
      <c r="C10" s="491" t="s">
        <v>248</v>
      </c>
      <c r="D10" s="493" t="s">
        <v>242</v>
      </c>
      <c r="E10" s="493" t="s">
        <v>247</v>
      </c>
      <c r="F10" s="491" t="s">
        <v>561</v>
      </c>
      <c r="G10" s="491" t="s">
        <v>246</v>
      </c>
      <c r="H10" s="491" t="s">
        <v>245</v>
      </c>
      <c r="I10" s="491" t="s">
        <v>244</v>
      </c>
      <c r="J10" s="491" t="s">
        <v>244</v>
      </c>
      <c r="K10" s="491" t="s">
        <v>243</v>
      </c>
      <c r="L10" s="497" t="s">
        <v>242</v>
      </c>
      <c r="M10" s="120"/>
      <c r="N10" s="334" t="s">
        <v>542</v>
      </c>
      <c r="O10" s="335" t="s">
        <v>554</v>
      </c>
    </row>
    <row r="11" spans="1:15" ht="15">
      <c r="A11" s="168"/>
      <c r="B11" s="282"/>
      <c r="C11" s="214"/>
      <c r="D11" s="336"/>
      <c r="E11" s="381"/>
      <c r="F11" s="330">
        <v>0</v>
      </c>
      <c r="G11" s="330">
        <v>0</v>
      </c>
      <c r="H11" s="386"/>
      <c r="I11" s="330">
        <v>0</v>
      </c>
      <c r="J11" s="330">
        <v>0</v>
      </c>
      <c r="K11" s="330">
        <v>0</v>
      </c>
      <c r="L11" s="330">
        <v>0</v>
      </c>
      <c r="M11" s="120"/>
      <c r="N11" s="334" t="s">
        <v>543</v>
      </c>
      <c r="O11" s="335" t="s">
        <v>555</v>
      </c>
    </row>
    <row r="12" spans="1:15" ht="15">
      <c r="A12" s="168"/>
      <c r="B12" s="282"/>
      <c r="C12" s="214"/>
      <c r="D12" s="336"/>
      <c r="E12" s="381"/>
      <c r="F12" s="330">
        <v>0</v>
      </c>
      <c r="G12" s="330">
        <v>0</v>
      </c>
      <c r="H12" s="386"/>
      <c r="I12" s="330">
        <v>0</v>
      </c>
      <c r="J12" s="330">
        <v>0</v>
      </c>
      <c r="K12" s="330">
        <v>0</v>
      </c>
      <c r="L12" s="330">
        <v>0</v>
      </c>
      <c r="M12" s="120"/>
      <c r="N12" s="334" t="s">
        <v>544</v>
      </c>
      <c r="O12" s="335" t="s">
        <v>556</v>
      </c>
    </row>
    <row r="13" spans="1:15" ht="15">
      <c r="A13" s="168"/>
      <c r="B13" s="282"/>
      <c r="C13" s="214"/>
      <c r="D13" s="336"/>
      <c r="E13" s="381"/>
      <c r="F13" s="330">
        <v>0</v>
      </c>
      <c r="G13" s="330">
        <v>0</v>
      </c>
      <c r="H13" s="386"/>
      <c r="I13" s="330">
        <v>0</v>
      </c>
      <c r="J13" s="330">
        <v>0</v>
      </c>
      <c r="K13" s="330">
        <v>0</v>
      </c>
      <c r="L13" s="330">
        <v>0</v>
      </c>
      <c r="M13" s="120"/>
      <c r="N13" s="334" t="s">
        <v>545</v>
      </c>
      <c r="O13" s="335" t="s">
        <v>557</v>
      </c>
    </row>
    <row r="14" spans="1:13" ht="15">
      <c r="A14" s="168"/>
      <c r="B14" s="282"/>
      <c r="C14" s="214"/>
      <c r="D14" s="336"/>
      <c r="E14" s="381"/>
      <c r="F14" s="330">
        <v>0</v>
      </c>
      <c r="G14" s="330">
        <v>0</v>
      </c>
      <c r="H14" s="386"/>
      <c r="I14" s="330">
        <v>0</v>
      </c>
      <c r="J14" s="330">
        <v>0</v>
      </c>
      <c r="K14" s="330">
        <v>0</v>
      </c>
      <c r="L14" s="330">
        <v>0</v>
      </c>
      <c r="M14" s="120"/>
    </row>
    <row r="15" spans="1:13" ht="15">
      <c r="A15" s="168"/>
      <c r="B15" s="282"/>
      <c r="C15" s="214"/>
      <c r="D15" s="336"/>
      <c r="E15" s="381"/>
      <c r="F15" s="330">
        <v>0</v>
      </c>
      <c r="G15" s="330">
        <v>0</v>
      </c>
      <c r="H15" s="387"/>
      <c r="I15" s="330">
        <v>0</v>
      </c>
      <c r="J15" s="330">
        <v>0</v>
      </c>
      <c r="K15" s="330">
        <v>0</v>
      </c>
      <c r="L15" s="330">
        <v>0</v>
      </c>
      <c r="M15" s="120"/>
    </row>
    <row r="16" spans="1:13" ht="15">
      <c r="A16" s="168"/>
      <c r="B16" s="282"/>
      <c r="C16" s="214"/>
      <c r="D16" s="336"/>
      <c r="E16" s="381"/>
      <c r="F16" s="330">
        <v>0</v>
      </c>
      <c r="G16" s="330">
        <v>0</v>
      </c>
      <c r="H16" s="387"/>
      <c r="I16" s="330">
        <v>0</v>
      </c>
      <c r="J16" s="330">
        <v>0</v>
      </c>
      <c r="K16" s="330">
        <v>0</v>
      </c>
      <c r="L16" s="330">
        <v>0</v>
      </c>
      <c r="M16" s="120"/>
    </row>
    <row r="17" spans="1:13" ht="15">
      <c r="A17" s="168"/>
      <c r="B17" s="282"/>
      <c r="C17" s="214"/>
      <c r="D17" s="336"/>
      <c r="E17" s="381"/>
      <c r="F17" s="330">
        <v>0</v>
      </c>
      <c r="G17" s="330">
        <v>0</v>
      </c>
      <c r="H17" s="387"/>
      <c r="I17" s="330">
        <v>0</v>
      </c>
      <c r="J17" s="330">
        <v>0</v>
      </c>
      <c r="K17" s="330">
        <v>0</v>
      </c>
      <c r="L17" s="330">
        <v>0</v>
      </c>
      <c r="M17" s="120"/>
    </row>
    <row r="18" spans="1:13" ht="15">
      <c r="A18" s="168"/>
      <c r="B18" s="282"/>
      <c r="C18" s="214"/>
      <c r="D18" s="336"/>
      <c r="E18" s="381"/>
      <c r="F18" s="330">
        <v>0</v>
      </c>
      <c r="G18" s="330">
        <v>0</v>
      </c>
      <c r="H18" s="386"/>
      <c r="I18" s="330">
        <v>0</v>
      </c>
      <c r="J18" s="330">
        <v>0</v>
      </c>
      <c r="K18" s="330">
        <v>0</v>
      </c>
      <c r="L18" s="330">
        <v>0</v>
      </c>
      <c r="M18" s="120"/>
    </row>
    <row r="19" spans="1:13" ht="15">
      <c r="A19" s="168"/>
      <c r="B19" s="282"/>
      <c r="C19" s="214"/>
      <c r="D19" s="336"/>
      <c r="E19" s="381"/>
      <c r="F19" s="330">
        <v>0</v>
      </c>
      <c r="G19" s="330">
        <v>0</v>
      </c>
      <c r="H19" s="387"/>
      <c r="I19" s="330">
        <v>0</v>
      </c>
      <c r="J19" s="330">
        <v>0</v>
      </c>
      <c r="K19" s="330">
        <v>0</v>
      </c>
      <c r="L19" s="330">
        <v>0</v>
      </c>
      <c r="M19" s="120"/>
    </row>
    <row r="20" spans="1:13" ht="15">
      <c r="A20" s="168"/>
      <c r="B20" s="282"/>
      <c r="C20" s="214"/>
      <c r="D20" s="336"/>
      <c r="E20" s="381"/>
      <c r="F20" s="330">
        <v>0</v>
      </c>
      <c r="G20" s="330">
        <v>0</v>
      </c>
      <c r="H20" s="387"/>
      <c r="I20" s="330">
        <v>0</v>
      </c>
      <c r="J20" s="330">
        <v>0</v>
      </c>
      <c r="K20" s="330">
        <v>0</v>
      </c>
      <c r="L20" s="330">
        <v>0</v>
      </c>
      <c r="M20" s="120"/>
    </row>
    <row r="21" spans="1:13" ht="15">
      <c r="A21" s="168"/>
      <c r="B21" s="282"/>
      <c r="C21" s="214"/>
      <c r="D21" s="336"/>
      <c r="E21" s="381"/>
      <c r="F21" s="330">
        <v>0</v>
      </c>
      <c r="G21" s="330">
        <v>0</v>
      </c>
      <c r="H21" s="387"/>
      <c r="I21" s="330">
        <v>0</v>
      </c>
      <c r="J21" s="330">
        <v>0</v>
      </c>
      <c r="K21" s="330">
        <v>0</v>
      </c>
      <c r="L21" s="330">
        <v>0</v>
      </c>
      <c r="M21" s="120"/>
    </row>
    <row r="22" spans="1:13" ht="15">
      <c r="A22" s="168"/>
      <c r="B22" s="282"/>
      <c r="C22" s="214"/>
      <c r="D22" s="336"/>
      <c r="E22" s="381"/>
      <c r="F22" s="330">
        <v>0</v>
      </c>
      <c r="G22" s="330">
        <v>0</v>
      </c>
      <c r="H22" s="387"/>
      <c r="I22" s="330">
        <v>0</v>
      </c>
      <c r="J22" s="330">
        <v>0</v>
      </c>
      <c r="K22" s="330">
        <v>0</v>
      </c>
      <c r="L22" s="330">
        <v>0</v>
      </c>
      <c r="M22" s="120"/>
    </row>
    <row r="23" spans="1:13" ht="15">
      <c r="A23" s="168"/>
      <c r="B23" s="282"/>
      <c r="C23" s="214"/>
      <c r="D23" s="336"/>
      <c r="E23" s="381"/>
      <c r="F23" s="330">
        <v>0</v>
      </c>
      <c r="G23" s="330">
        <v>0</v>
      </c>
      <c r="H23" s="387"/>
      <c r="I23" s="330">
        <v>0</v>
      </c>
      <c r="J23" s="330">
        <v>0</v>
      </c>
      <c r="K23" s="330">
        <v>0</v>
      </c>
      <c r="L23" s="330">
        <v>0</v>
      </c>
      <c r="M23" s="120"/>
    </row>
    <row r="24" spans="1:13" ht="15">
      <c r="A24" s="168"/>
      <c r="B24" s="282"/>
      <c r="C24" s="214"/>
      <c r="D24" s="336"/>
      <c r="E24" s="381"/>
      <c r="F24" s="330">
        <v>0</v>
      </c>
      <c r="G24" s="330">
        <v>0</v>
      </c>
      <c r="H24" s="387"/>
      <c r="I24" s="330">
        <v>0</v>
      </c>
      <c r="J24" s="330">
        <v>0</v>
      </c>
      <c r="K24" s="330">
        <v>0</v>
      </c>
      <c r="L24" s="330">
        <v>0</v>
      </c>
      <c r="M24" s="120"/>
    </row>
    <row r="25" spans="1:13" ht="15">
      <c r="A25" s="168"/>
      <c r="B25" s="282"/>
      <c r="C25" s="214"/>
      <c r="D25" s="336"/>
      <c r="E25" s="381"/>
      <c r="F25" s="330">
        <v>0</v>
      </c>
      <c r="G25" s="330">
        <v>0</v>
      </c>
      <c r="H25" s="387"/>
      <c r="I25" s="330">
        <v>0</v>
      </c>
      <c r="J25" s="330">
        <v>0</v>
      </c>
      <c r="K25" s="330">
        <v>0</v>
      </c>
      <c r="L25" s="330">
        <v>0</v>
      </c>
      <c r="M25" s="120"/>
    </row>
    <row r="26" spans="1:13" ht="15">
      <c r="A26" s="168"/>
      <c r="B26" s="282"/>
      <c r="C26" s="214"/>
      <c r="D26" s="336"/>
      <c r="E26" s="381"/>
      <c r="F26" s="330">
        <v>0</v>
      </c>
      <c r="G26" s="330">
        <v>0</v>
      </c>
      <c r="H26" s="387"/>
      <c r="I26" s="330">
        <v>0</v>
      </c>
      <c r="J26" s="330">
        <v>0</v>
      </c>
      <c r="K26" s="330">
        <v>0</v>
      </c>
      <c r="L26" s="330">
        <v>0</v>
      </c>
      <c r="M26" s="120"/>
    </row>
    <row r="27" spans="1:13" ht="15">
      <c r="A27" s="168"/>
      <c r="B27" s="282"/>
      <c r="C27" s="214"/>
      <c r="D27" s="336"/>
      <c r="E27" s="381"/>
      <c r="F27" s="330">
        <v>0</v>
      </c>
      <c r="G27" s="330">
        <v>0</v>
      </c>
      <c r="H27" s="387"/>
      <c r="I27" s="330">
        <v>0</v>
      </c>
      <c r="J27" s="330">
        <v>0</v>
      </c>
      <c r="K27" s="330">
        <v>0</v>
      </c>
      <c r="L27" s="330">
        <v>0</v>
      </c>
      <c r="M27" s="120"/>
    </row>
    <row r="28" spans="1:13" ht="15">
      <c r="A28" s="168"/>
      <c r="B28" s="282"/>
      <c r="C28" s="214"/>
      <c r="D28" s="336"/>
      <c r="E28" s="381"/>
      <c r="F28" s="330">
        <v>0</v>
      </c>
      <c r="G28" s="330">
        <v>0</v>
      </c>
      <c r="H28" s="387"/>
      <c r="I28" s="330">
        <v>0</v>
      </c>
      <c r="J28" s="330">
        <v>0</v>
      </c>
      <c r="K28" s="330">
        <v>0</v>
      </c>
      <c r="L28" s="330">
        <v>0</v>
      </c>
      <c r="M28" s="120"/>
    </row>
    <row r="29" spans="1:13" ht="15">
      <c r="A29" s="168"/>
      <c r="B29" s="282"/>
      <c r="C29" s="214"/>
      <c r="D29" s="336"/>
      <c r="E29" s="381"/>
      <c r="F29" s="330">
        <v>0</v>
      </c>
      <c r="G29" s="330">
        <v>0</v>
      </c>
      <c r="H29" s="387"/>
      <c r="I29" s="330">
        <v>0</v>
      </c>
      <c r="J29" s="330">
        <v>0</v>
      </c>
      <c r="K29" s="330">
        <v>0</v>
      </c>
      <c r="L29" s="330">
        <v>0</v>
      </c>
      <c r="M29" s="120"/>
    </row>
    <row r="30" spans="1:13" ht="15">
      <c r="A30" s="168"/>
      <c r="B30" s="282"/>
      <c r="C30" s="214"/>
      <c r="D30" s="336"/>
      <c r="E30" s="381"/>
      <c r="F30" s="330">
        <v>0</v>
      </c>
      <c r="G30" s="330">
        <v>0</v>
      </c>
      <c r="H30" s="387"/>
      <c r="I30" s="330">
        <v>0</v>
      </c>
      <c r="J30" s="330">
        <v>0</v>
      </c>
      <c r="K30" s="330">
        <v>0</v>
      </c>
      <c r="L30" s="330">
        <v>0</v>
      </c>
      <c r="M30" s="120"/>
    </row>
    <row r="31" spans="1:13" ht="15">
      <c r="A31" s="168"/>
      <c r="B31" s="282"/>
      <c r="C31" s="214"/>
      <c r="D31" s="336"/>
      <c r="E31" s="381"/>
      <c r="F31" s="330">
        <v>0</v>
      </c>
      <c r="G31" s="330">
        <v>0</v>
      </c>
      <c r="H31" s="387"/>
      <c r="I31" s="330">
        <v>0</v>
      </c>
      <c r="J31" s="330">
        <v>0</v>
      </c>
      <c r="K31" s="330">
        <v>0</v>
      </c>
      <c r="L31" s="330">
        <v>0</v>
      </c>
      <c r="M31" s="120"/>
    </row>
    <row r="32" spans="1:13" ht="15">
      <c r="A32" s="168"/>
      <c r="B32" s="282"/>
      <c r="C32" s="214"/>
      <c r="D32" s="336"/>
      <c r="E32" s="381"/>
      <c r="F32" s="330">
        <v>0</v>
      </c>
      <c r="G32" s="330">
        <v>0</v>
      </c>
      <c r="H32" s="387"/>
      <c r="I32" s="330">
        <v>0</v>
      </c>
      <c r="J32" s="330">
        <v>0</v>
      </c>
      <c r="K32" s="330">
        <v>0</v>
      </c>
      <c r="L32" s="330">
        <v>0</v>
      </c>
      <c r="M32" s="120"/>
    </row>
    <row r="33" spans="1:13" ht="15">
      <c r="A33" s="168"/>
      <c r="B33" s="282"/>
      <c r="C33" s="214"/>
      <c r="D33" s="336"/>
      <c r="E33" s="381"/>
      <c r="F33" s="330">
        <v>0</v>
      </c>
      <c r="G33" s="330">
        <v>0</v>
      </c>
      <c r="H33" s="387"/>
      <c r="I33" s="330">
        <v>0</v>
      </c>
      <c r="J33" s="330">
        <v>0</v>
      </c>
      <c r="K33" s="330">
        <v>0</v>
      </c>
      <c r="L33" s="330">
        <v>0</v>
      </c>
      <c r="M33" s="120"/>
    </row>
    <row r="34" spans="1:13" ht="15">
      <c r="A34" s="168"/>
      <c r="B34" s="282"/>
      <c r="C34" s="214"/>
      <c r="D34" s="336"/>
      <c r="E34" s="381"/>
      <c r="F34" s="330">
        <v>0</v>
      </c>
      <c r="G34" s="330">
        <v>0</v>
      </c>
      <c r="H34" s="387"/>
      <c r="I34" s="330">
        <v>0</v>
      </c>
      <c r="J34" s="330">
        <v>0</v>
      </c>
      <c r="K34" s="330">
        <v>0</v>
      </c>
      <c r="L34" s="330">
        <v>0</v>
      </c>
      <c r="M34" s="120"/>
    </row>
    <row r="35" spans="1:13" ht="15">
      <c r="A35" s="168"/>
      <c r="B35" s="282"/>
      <c r="C35" s="214"/>
      <c r="D35" s="336"/>
      <c r="E35" s="381"/>
      <c r="F35" s="330">
        <v>0</v>
      </c>
      <c r="G35" s="330">
        <v>0</v>
      </c>
      <c r="H35" s="387"/>
      <c r="I35" s="330">
        <v>0</v>
      </c>
      <c r="J35" s="330">
        <v>0</v>
      </c>
      <c r="K35" s="330">
        <v>0</v>
      </c>
      <c r="L35" s="330">
        <v>0</v>
      </c>
      <c r="M35" s="120"/>
    </row>
    <row r="36" spans="1:13" ht="15">
      <c r="A36" s="168"/>
      <c r="B36" s="282"/>
      <c r="C36" s="214"/>
      <c r="D36" s="336"/>
      <c r="E36" s="381"/>
      <c r="F36" s="330">
        <v>0</v>
      </c>
      <c r="G36" s="330">
        <v>0</v>
      </c>
      <c r="H36" s="387"/>
      <c r="I36" s="330">
        <v>0</v>
      </c>
      <c r="J36" s="330">
        <v>0</v>
      </c>
      <c r="K36" s="330">
        <v>0</v>
      </c>
      <c r="L36" s="330">
        <v>0</v>
      </c>
      <c r="M36" s="120"/>
    </row>
    <row r="37" spans="1:13" ht="15">
      <c r="A37" s="168"/>
      <c r="B37" s="282"/>
      <c r="C37" s="214"/>
      <c r="D37" s="336"/>
      <c r="E37" s="381"/>
      <c r="F37" s="330">
        <v>0</v>
      </c>
      <c r="G37" s="330">
        <v>0</v>
      </c>
      <c r="H37" s="387"/>
      <c r="I37" s="330">
        <v>0</v>
      </c>
      <c r="J37" s="330">
        <v>0</v>
      </c>
      <c r="K37" s="330">
        <v>0</v>
      </c>
      <c r="L37" s="330">
        <v>0</v>
      </c>
      <c r="M37" s="120"/>
    </row>
    <row r="38" spans="1:13" ht="15">
      <c r="A38" s="168"/>
      <c r="B38" s="282"/>
      <c r="C38" s="214"/>
      <c r="D38" s="336"/>
      <c r="E38" s="381"/>
      <c r="F38" s="330">
        <v>0</v>
      </c>
      <c r="G38" s="330">
        <v>0</v>
      </c>
      <c r="H38" s="387"/>
      <c r="I38" s="330">
        <v>0</v>
      </c>
      <c r="J38" s="330">
        <v>0</v>
      </c>
      <c r="K38" s="330">
        <v>0</v>
      </c>
      <c r="L38" s="330">
        <v>0</v>
      </c>
      <c r="M38" s="120"/>
    </row>
    <row r="39" spans="1:13" ht="15" thickBot="1">
      <c r="A39" s="168"/>
      <c r="B39" s="283"/>
      <c r="C39" s="385"/>
      <c r="D39" s="337"/>
      <c r="E39" s="382"/>
      <c r="F39" s="330">
        <v>0</v>
      </c>
      <c r="G39" s="330">
        <v>0</v>
      </c>
      <c r="H39" s="388"/>
      <c r="I39" s="330">
        <v>0</v>
      </c>
      <c r="J39" s="330">
        <v>0</v>
      </c>
      <c r="K39" s="330">
        <v>0</v>
      </c>
      <c r="L39" s="330">
        <v>0</v>
      </c>
      <c r="M39" s="120"/>
    </row>
    <row r="40" spans="1:13" ht="15" thickBot="1">
      <c r="A40" s="498" t="s">
        <v>104</v>
      </c>
      <c r="B40" s="499" t="s">
        <v>241</v>
      </c>
      <c r="C40" s="499" t="s">
        <v>241</v>
      </c>
      <c r="D40" s="499" t="s">
        <v>241</v>
      </c>
      <c r="E40" s="499" t="s">
        <v>241</v>
      </c>
      <c r="F40" s="457">
        <f>SUM(F11:F39)</f>
        <v>0</v>
      </c>
      <c r="G40" s="457">
        <f>SUM(G11:G39)</f>
        <v>0</v>
      </c>
      <c r="H40" s="499" t="s">
        <v>241</v>
      </c>
      <c r="I40" s="457">
        <f>SUM(I11:I39)</f>
        <v>0</v>
      </c>
      <c r="J40" s="457">
        <f>SUM(J11:J39)</f>
        <v>0</v>
      </c>
      <c r="K40" s="458">
        <f>SUM(K11:K39)</f>
        <v>0</v>
      </c>
      <c r="L40" s="458">
        <f>SUM(L11:L39)</f>
        <v>0</v>
      </c>
      <c r="M40" s="117"/>
    </row>
    <row r="41" spans="1:12" ht="15">
      <c r="A41" s="500" t="s">
        <v>349</v>
      </c>
      <c r="B41" s="152"/>
      <c r="C41" s="152"/>
      <c r="D41" s="152"/>
      <c r="E41" s="152"/>
      <c r="F41" s="152" t="s">
        <v>533</v>
      </c>
      <c r="G41" s="152"/>
      <c r="H41" s="152"/>
      <c r="I41" s="152"/>
      <c r="J41" s="152"/>
      <c r="K41" s="501"/>
      <c r="L41" s="450" t="s">
        <v>592</v>
      </c>
    </row>
    <row r="42" spans="7:11" ht="15">
      <c r="G42" s="147"/>
      <c r="K42" s="146"/>
    </row>
    <row r="43" ht="15">
      <c r="K43" s="146"/>
    </row>
    <row r="44" ht="15">
      <c r="K44" s="146"/>
    </row>
    <row r="45" ht="15">
      <c r="K45" s="146"/>
    </row>
  </sheetData>
  <sheetProtection password="E0D5" sheet="1" selectLockedCells="1"/>
  <mergeCells count="4">
    <mergeCell ref="H2:L2"/>
    <mergeCell ref="H3:L3"/>
    <mergeCell ref="B6:C6"/>
    <mergeCell ref="D6:E6"/>
  </mergeCells>
  <dataValidations count="4">
    <dataValidation allowBlank="1" showInputMessage="1" showErrorMessage="1" promptTitle="How Paid" prompt="Enter the initial letters for each month using the first three letters of the month when necessary. (For example, February and July = F - Jul)" sqref="C11:C39"/>
    <dataValidation type="list" allowBlank="1" showInputMessage="1" showErrorMessage="1" promptTitle="Maturity Month" prompt="Select the 2-digit month from the drop-down menu." errorTitle="Maturity Month - ERROR" error="Please select the 2-digit month from the drop-down menu." sqref="E11:E39">
      <formula1>MATURITY_MONTH_LIST</formula1>
    </dataValidation>
    <dataValidation type="textLength" allowBlank="1" showInputMessage="1" showErrorMessage="1" sqref="D11:D39">
      <formula1>4</formula1>
      <formula2>4</formula2>
    </dataValidation>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F11:G39 I11:L39">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70" r:id="rId1"/>
</worksheet>
</file>

<file path=xl/worksheets/sheet13.xml><?xml version="1.0" encoding="utf-8"?>
<worksheet xmlns="http://schemas.openxmlformats.org/spreadsheetml/2006/main" xmlns:r="http://schemas.openxmlformats.org/officeDocument/2006/relationships">
  <sheetPr>
    <pageSetUpPr fitToPage="1"/>
  </sheetPr>
  <dimension ref="A2:O44"/>
  <sheetViews>
    <sheetView showOutlineSymbols="0" zoomScalePageLayoutView="0" workbookViewId="0" topLeftCell="A1">
      <selection activeCell="A11" sqref="A11"/>
    </sheetView>
  </sheetViews>
  <sheetFormatPr defaultColWidth="12.421875" defaultRowHeight="15"/>
  <cols>
    <col min="1" max="1" width="50.7109375" style="97" customWidth="1"/>
    <col min="2" max="2" width="9.8515625" style="97" customWidth="1"/>
    <col min="3" max="5" width="8.57421875" style="97" customWidth="1"/>
    <col min="6" max="7" width="17.8515625" style="97" customWidth="1"/>
    <col min="8" max="8" width="11.57421875" style="97" customWidth="1"/>
    <col min="9" max="9" width="17.7109375" style="97" customWidth="1"/>
    <col min="10" max="10" width="17.57421875" style="97" customWidth="1"/>
    <col min="11" max="11" width="17.8515625" style="97" customWidth="1"/>
    <col min="12" max="12" width="17.7109375" style="97" customWidth="1"/>
    <col min="13" max="13" width="2.28125" style="97" customWidth="1"/>
    <col min="14" max="14" width="4.7109375" style="97" bestFit="1" customWidth="1"/>
    <col min="15" max="15" width="3.421875" style="97" bestFit="1" customWidth="1"/>
    <col min="16" max="16384" width="12.421875" style="97" customWidth="1"/>
  </cols>
  <sheetData>
    <row r="2" spans="1:15" ht="15">
      <c r="A2" s="124" t="s">
        <v>272</v>
      </c>
      <c r="B2" s="101" t="s">
        <v>271</v>
      </c>
      <c r="G2" s="194" t="s">
        <v>32</v>
      </c>
      <c r="H2" s="751" t="s">
        <v>25</v>
      </c>
      <c r="I2" s="763"/>
      <c r="J2" s="763"/>
      <c r="K2" s="763"/>
      <c r="L2" s="764"/>
      <c r="M2" s="120"/>
      <c r="N2" s="334" t="s">
        <v>534</v>
      </c>
      <c r="O2" s="335" t="s">
        <v>546</v>
      </c>
    </row>
    <row r="3" spans="7:15" ht="15">
      <c r="G3" s="193">
        <f>FILING_YEAR</f>
        <v>2013</v>
      </c>
      <c r="H3" s="748">
        <f>CO_NAME</f>
        <v>0</v>
      </c>
      <c r="I3" s="765"/>
      <c r="J3" s="765"/>
      <c r="K3" s="765"/>
      <c r="L3" s="766"/>
      <c r="M3" s="127"/>
      <c r="N3" s="334" t="s">
        <v>535</v>
      </c>
      <c r="O3" s="335" t="s">
        <v>547</v>
      </c>
    </row>
    <row r="4" spans="1:15" ht="15.75" customHeight="1">
      <c r="A4" s="124" t="s">
        <v>270</v>
      </c>
      <c r="F4" s="197"/>
      <c r="G4" s="196"/>
      <c r="H4" s="127"/>
      <c r="M4" s="120"/>
      <c r="N4" s="334" t="s">
        <v>536</v>
      </c>
      <c r="O4" s="335" t="s">
        <v>548</v>
      </c>
    </row>
    <row r="5" spans="1:15" ht="15">
      <c r="A5" s="198">
        <v>1</v>
      </c>
      <c r="B5" s="199">
        <v>2</v>
      </c>
      <c r="C5" s="200"/>
      <c r="D5" s="199">
        <v>3</v>
      </c>
      <c r="E5" s="200"/>
      <c r="F5" s="198">
        <v>4</v>
      </c>
      <c r="G5" s="198">
        <v>5</v>
      </c>
      <c r="H5" s="198">
        <v>6</v>
      </c>
      <c r="I5" s="198">
        <v>7</v>
      </c>
      <c r="J5" s="198">
        <v>8</v>
      </c>
      <c r="K5" s="198" t="s">
        <v>269</v>
      </c>
      <c r="L5" s="201" t="s">
        <v>268</v>
      </c>
      <c r="M5" s="136"/>
      <c r="N5" s="334" t="s">
        <v>537</v>
      </c>
      <c r="O5" s="335" t="s">
        <v>549</v>
      </c>
    </row>
    <row r="6" spans="1:15" ht="15">
      <c r="A6" s="202"/>
      <c r="B6" s="754" t="s">
        <v>221</v>
      </c>
      <c r="C6" s="767"/>
      <c r="D6" s="754" t="s">
        <v>239</v>
      </c>
      <c r="E6" s="767"/>
      <c r="F6" s="136"/>
      <c r="G6" s="136"/>
      <c r="H6" s="120"/>
      <c r="I6" s="120"/>
      <c r="J6" s="120"/>
      <c r="K6" s="136" t="s">
        <v>267</v>
      </c>
      <c r="L6" s="202"/>
      <c r="M6" s="120"/>
      <c r="N6" s="334" t="s">
        <v>538</v>
      </c>
      <c r="O6" s="335" t="s">
        <v>550</v>
      </c>
    </row>
    <row r="7" spans="1:15" ht="15">
      <c r="A7" s="136"/>
      <c r="B7" s="140"/>
      <c r="C7" s="140"/>
      <c r="D7" s="134"/>
      <c r="E7" s="141"/>
      <c r="F7" s="136" t="s">
        <v>559</v>
      </c>
      <c r="G7" s="136"/>
      <c r="H7" s="136" t="s">
        <v>266</v>
      </c>
      <c r="I7" s="136" t="s">
        <v>265</v>
      </c>
      <c r="J7" s="136" t="s">
        <v>264</v>
      </c>
      <c r="K7" s="136" t="s">
        <v>263</v>
      </c>
      <c r="L7" s="455" t="s">
        <v>262</v>
      </c>
      <c r="M7" s="120"/>
      <c r="N7" s="334" t="s">
        <v>539</v>
      </c>
      <c r="O7" s="335" t="s">
        <v>551</v>
      </c>
    </row>
    <row r="8" spans="1:15" ht="15">
      <c r="A8" s="136"/>
      <c r="B8" s="120"/>
      <c r="C8" s="120"/>
      <c r="D8" s="120"/>
      <c r="F8" s="136" t="s">
        <v>209</v>
      </c>
      <c r="G8" s="120"/>
      <c r="H8" s="136" t="s">
        <v>261</v>
      </c>
      <c r="I8" s="136" t="s">
        <v>260</v>
      </c>
      <c r="J8" s="136" t="s">
        <v>260</v>
      </c>
      <c r="K8" s="136" t="s">
        <v>259</v>
      </c>
      <c r="L8" s="455" t="s">
        <v>258</v>
      </c>
      <c r="M8" s="120"/>
      <c r="N8" s="334" t="s">
        <v>540</v>
      </c>
      <c r="O8" s="335" t="s">
        <v>552</v>
      </c>
    </row>
    <row r="9" spans="1:15" ht="15">
      <c r="A9" s="136"/>
      <c r="B9" s="136" t="s">
        <v>257</v>
      </c>
      <c r="C9" s="136" t="s">
        <v>256</v>
      </c>
      <c r="D9" s="136" t="s">
        <v>255</v>
      </c>
      <c r="E9" s="115"/>
      <c r="F9" s="136" t="s">
        <v>560</v>
      </c>
      <c r="G9" s="136"/>
      <c r="H9" s="136" t="s">
        <v>254</v>
      </c>
      <c r="I9" s="136" t="s">
        <v>253</v>
      </c>
      <c r="J9" s="136" t="s">
        <v>253</v>
      </c>
      <c r="K9" s="136" t="s">
        <v>252</v>
      </c>
      <c r="L9" s="455" t="s">
        <v>251</v>
      </c>
      <c r="M9" s="120"/>
      <c r="N9" s="334" t="s">
        <v>541</v>
      </c>
      <c r="O9" s="335" t="s">
        <v>553</v>
      </c>
    </row>
    <row r="10" spans="1:15" ht="15">
      <c r="A10" s="136" t="s">
        <v>250</v>
      </c>
      <c r="B10" s="136" t="s">
        <v>249</v>
      </c>
      <c r="C10" s="136" t="s">
        <v>248</v>
      </c>
      <c r="D10" s="140" t="s">
        <v>242</v>
      </c>
      <c r="E10" s="140" t="s">
        <v>247</v>
      </c>
      <c r="F10" s="136" t="s">
        <v>561</v>
      </c>
      <c r="G10" s="136" t="s">
        <v>246</v>
      </c>
      <c r="H10" s="136" t="s">
        <v>245</v>
      </c>
      <c r="I10" s="136" t="s">
        <v>244</v>
      </c>
      <c r="J10" s="136" t="s">
        <v>244</v>
      </c>
      <c r="K10" s="136" t="s">
        <v>243</v>
      </c>
      <c r="L10" s="456" t="s">
        <v>242</v>
      </c>
      <c r="M10" s="120"/>
      <c r="N10" s="334" t="s">
        <v>542</v>
      </c>
      <c r="O10" s="335" t="s">
        <v>554</v>
      </c>
    </row>
    <row r="11" spans="1:15" ht="15">
      <c r="A11" s="168"/>
      <c r="B11" s="282"/>
      <c r="C11" s="214"/>
      <c r="D11" s="336"/>
      <c r="E11" s="381"/>
      <c r="F11" s="330">
        <v>0</v>
      </c>
      <c r="G11" s="330">
        <v>0</v>
      </c>
      <c r="H11" s="436"/>
      <c r="I11" s="330">
        <v>0</v>
      </c>
      <c r="J11" s="330">
        <v>0</v>
      </c>
      <c r="K11" s="330">
        <v>0</v>
      </c>
      <c r="L11" s="330">
        <v>0</v>
      </c>
      <c r="M11" s="120"/>
      <c r="N11" s="334" t="s">
        <v>543</v>
      </c>
      <c r="O11" s="335" t="s">
        <v>555</v>
      </c>
    </row>
    <row r="12" spans="1:15" ht="15">
      <c r="A12" s="168"/>
      <c r="B12" s="282"/>
      <c r="C12" s="214"/>
      <c r="D12" s="336"/>
      <c r="E12" s="381"/>
      <c r="F12" s="330">
        <v>0</v>
      </c>
      <c r="G12" s="330">
        <v>0</v>
      </c>
      <c r="H12" s="436"/>
      <c r="I12" s="330">
        <v>0</v>
      </c>
      <c r="J12" s="330">
        <v>0</v>
      </c>
      <c r="K12" s="330">
        <v>0</v>
      </c>
      <c r="L12" s="330">
        <v>0</v>
      </c>
      <c r="M12" s="120"/>
      <c r="N12" s="334" t="s">
        <v>544</v>
      </c>
      <c r="O12" s="335" t="s">
        <v>556</v>
      </c>
    </row>
    <row r="13" spans="1:15" ht="15">
      <c r="A13" s="168"/>
      <c r="B13" s="282"/>
      <c r="C13" s="214"/>
      <c r="D13" s="336"/>
      <c r="E13" s="381"/>
      <c r="F13" s="330">
        <v>0</v>
      </c>
      <c r="G13" s="330">
        <v>0</v>
      </c>
      <c r="H13" s="436"/>
      <c r="I13" s="330">
        <v>0</v>
      </c>
      <c r="J13" s="330">
        <v>0</v>
      </c>
      <c r="K13" s="330">
        <v>0</v>
      </c>
      <c r="L13" s="330">
        <v>0</v>
      </c>
      <c r="M13" s="120"/>
      <c r="N13" s="334" t="s">
        <v>545</v>
      </c>
      <c r="O13" s="335" t="s">
        <v>557</v>
      </c>
    </row>
    <row r="14" spans="1:13" ht="15">
      <c r="A14" s="168"/>
      <c r="B14" s="282"/>
      <c r="C14" s="214"/>
      <c r="D14" s="336"/>
      <c r="E14" s="381"/>
      <c r="F14" s="330">
        <v>0</v>
      </c>
      <c r="G14" s="330">
        <v>0</v>
      </c>
      <c r="H14" s="436"/>
      <c r="I14" s="330">
        <v>0</v>
      </c>
      <c r="J14" s="330">
        <v>0</v>
      </c>
      <c r="K14" s="330">
        <v>0</v>
      </c>
      <c r="L14" s="330">
        <v>0</v>
      </c>
      <c r="M14" s="120"/>
    </row>
    <row r="15" spans="1:13" ht="15">
      <c r="A15" s="168"/>
      <c r="B15" s="282"/>
      <c r="C15" s="214"/>
      <c r="D15" s="336"/>
      <c r="E15" s="381"/>
      <c r="F15" s="330">
        <v>0</v>
      </c>
      <c r="G15" s="330">
        <v>0</v>
      </c>
      <c r="H15" s="436"/>
      <c r="I15" s="330">
        <v>0</v>
      </c>
      <c r="J15" s="330">
        <v>0</v>
      </c>
      <c r="K15" s="330">
        <v>0</v>
      </c>
      <c r="L15" s="330">
        <v>0</v>
      </c>
      <c r="M15" s="120"/>
    </row>
    <row r="16" spans="1:13" ht="15">
      <c r="A16" s="168"/>
      <c r="B16" s="282"/>
      <c r="C16" s="214"/>
      <c r="D16" s="336"/>
      <c r="E16" s="381"/>
      <c r="F16" s="330">
        <v>0</v>
      </c>
      <c r="G16" s="330">
        <v>0</v>
      </c>
      <c r="H16" s="436"/>
      <c r="I16" s="330">
        <v>0</v>
      </c>
      <c r="J16" s="330">
        <v>0</v>
      </c>
      <c r="K16" s="330">
        <v>0</v>
      </c>
      <c r="L16" s="330">
        <v>0</v>
      </c>
      <c r="M16" s="120"/>
    </row>
    <row r="17" spans="1:13" ht="15">
      <c r="A17" s="168"/>
      <c r="B17" s="282"/>
      <c r="C17" s="214"/>
      <c r="D17" s="336"/>
      <c r="E17" s="381"/>
      <c r="F17" s="330">
        <v>0</v>
      </c>
      <c r="G17" s="330">
        <v>0</v>
      </c>
      <c r="H17" s="436"/>
      <c r="I17" s="330">
        <v>0</v>
      </c>
      <c r="J17" s="330">
        <v>0</v>
      </c>
      <c r="K17" s="330">
        <v>0</v>
      </c>
      <c r="L17" s="330">
        <v>0</v>
      </c>
      <c r="M17" s="120"/>
    </row>
    <row r="18" spans="1:13" ht="15">
      <c r="A18" s="168"/>
      <c r="B18" s="282"/>
      <c r="C18" s="214"/>
      <c r="D18" s="336"/>
      <c r="E18" s="381"/>
      <c r="F18" s="330">
        <v>0</v>
      </c>
      <c r="G18" s="330">
        <v>0</v>
      </c>
      <c r="H18" s="436"/>
      <c r="I18" s="330">
        <v>0</v>
      </c>
      <c r="J18" s="330">
        <v>0</v>
      </c>
      <c r="K18" s="330">
        <v>0</v>
      </c>
      <c r="L18" s="330">
        <v>0</v>
      </c>
      <c r="M18" s="120"/>
    </row>
    <row r="19" spans="1:13" ht="15">
      <c r="A19" s="168"/>
      <c r="B19" s="282"/>
      <c r="C19" s="214"/>
      <c r="D19" s="336"/>
      <c r="E19" s="381"/>
      <c r="F19" s="330">
        <v>0</v>
      </c>
      <c r="G19" s="330">
        <v>0</v>
      </c>
      <c r="H19" s="436"/>
      <c r="I19" s="330">
        <v>0</v>
      </c>
      <c r="J19" s="330">
        <v>0</v>
      </c>
      <c r="K19" s="330">
        <v>0</v>
      </c>
      <c r="L19" s="330">
        <v>0</v>
      </c>
      <c r="M19" s="120"/>
    </row>
    <row r="20" spans="1:13" ht="15">
      <c r="A20" s="168"/>
      <c r="B20" s="282"/>
      <c r="C20" s="214"/>
      <c r="D20" s="336"/>
      <c r="E20" s="381"/>
      <c r="F20" s="330">
        <v>0</v>
      </c>
      <c r="G20" s="330">
        <v>0</v>
      </c>
      <c r="H20" s="436"/>
      <c r="I20" s="330">
        <v>0</v>
      </c>
      <c r="J20" s="330">
        <v>0</v>
      </c>
      <c r="K20" s="330">
        <v>0</v>
      </c>
      <c r="L20" s="330">
        <v>0</v>
      </c>
      <c r="M20" s="120"/>
    </row>
    <row r="21" spans="1:13" ht="15">
      <c r="A21" s="168"/>
      <c r="B21" s="282"/>
      <c r="C21" s="214"/>
      <c r="D21" s="336"/>
      <c r="E21" s="381"/>
      <c r="F21" s="330">
        <v>0</v>
      </c>
      <c r="G21" s="330">
        <v>0</v>
      </c>
      <c r="H21" s="436"/>
      <c r="I21" s="330">
        <v>0</v>
      </c>
      <c r="J21" s="330">
        <v>0</v>
      </c>
      <c r="K21" s="330">
        <v>0</v>
      </c>
      <c r="L21" s="330">
        <v>0</v>
      </c>
      <c r="M21" s="120"/>
    </row>
    <row r="22" spans="1:13" ht="15">
      <c r="A22" s="168"/>
      <c r="B22" s="282"/>
      <c r="C22" s="214"/>
      <c r="D22" s="336"/>
      <c r="E22" s="381"/>
      <c r="F22" s="330">
        <v>0</v>
      </c>
      <c r="G22" s="330">
        <v>0</v>
      </c>
      <c r="H22" s="436"/>
      <c r="I22" s="330">
        <v>0</v>
      </c>
      <c r="J22" s="330">
        <v>0</v>
      </c>
      <c r="K22" s="330">
        <v>0</v>
      </c>
      <c r="L22" s="330">
        <v>0</v>
      </c>
      <c r="M22" s="120"/>
    </row>
    <row r="23" spans="1:13" ht="15">
      <c r="A23" s="168"/>
      <c r="B23" s="282"/>
      <c r="C23" s="214"/>
      <c r="D23" s="336"/>
      <c r="E23" s="381"/>
      <c r="F23" s="330">
        <v>0</v>
      </c>
      <c r="G23" s="330">
        <v>0</v>
      </c>
      <c r="H23" s="436"/>
      <c r="I23" s="330">
        <v>0</v>
      </c>
      <c r="J23" s="330">
        <v>0</v>
      </c>
      <c r="K23" s="330">
        <v>0</v>
      </c>
      <c r="L23" s="330">
        <v>0</v>
      </c>
      <c r="M23" s="120"/>
    </row>
    <row r="24" spans="1:13" ht="15">
      <c r="A24" s="168"/>
      <c r="B24" s="282"/>
      <c r="C24" s="214"/>
      <c r="D24" s="336"/>
      <c r="E24" s="381"/>
      <c r="F24" s="330">
        <v>0</v>
      </c>
      <c r="G24" s="330">
        <v>0</v>
      </c>
      <c r="H24" s="436"/>
      <c r="I24" s="330">
        <v>0</v>
      </c>
      <c r="J24" s="330">
        <v>0</v>
      </c>
      <c r="K24" s="330">
        <v>0</v>
      </c>
      <c r="L24" s="330">
        <v>0</v>
      </c>
      <c r="M24" s="120"/>
    </row>
    <row r="25" spans="1:13" ht="15">
      <c r="A25" s="168"/>
      <c r="B25" s="282"/>
      <c r="C25" s="214"/>
      <c r="D25" s="336"/>
      <c r="E25" s="381"/>
      <c r="F25" s="330">
        <v>0</v>
      </c>
      <c r="G25" s="330">
        <v>0</v>
      </c>
      <c r="H25" s="436"/>
      <c r="I25" s="330">
        <v>0</v>
      </c>
      <c r="J25" s="330">
        <v>0</v>
      </c>
      <c r="K25" s="330">
        <v>0</v>
      </c>
      <c r="L25" s="330">
        <v>0</v>
      </c>
      <c r="M25" s="120"/>
    </row>
    <row r="26" spans="1:13" ht="15">
      <c r="A26" s="168"/>
      <c r="B26" s="282"/>
      <c r="C26" s="214"/>
      <c r="D26" s="336"/>
      <c r="E26" s="381"/>
      <c r="F26" s="330">
        <v>0</v>
      </c>
      <c r="G26" s="330">
        <v>0</v>
      </c>
      <c r="H26" s="436"/>
      <c r="I26" s="330">
        <v>0</v>
      </c>
      <c r="J26" s="330">
        <v>0</v>
      </c>
      <c r="K26" s="330">
        <v>0</v>
      </c>
      <c r="L26" s="330">
        <v>0</v>
      </c>
      <c r="M26" s="120"/>
    </row>
    <row r="27" spans="1:13" ht="15">
      <c r="A27" s="168"/>
      <c r="B27" s="282"/>
      <c r="C27" s="214"/>
      <c r="D27" s="336"/>
      <c r="E27" s="381"/>
      <c r="F27" s="330">
        <v>0</v>
      </c>
      <c r="G27" s="330">
        <v>0</v>
      </c>
      <c r="H27" s="436"/>
      <c r="I27" s="330">
        <v>0</v>
      </c>
      <c r="J27" s="330">
        <v>0</v>
      </c>
      <c r="K27" s="330">
        <v>0</v>
      </c>
      <c r="L27" s="330">
        <v>0</v>
      </c>
      <c r="M27" s="120"/>
    </row>
    <row r="28" spans="1:13" ht="15">
      <c r="A28" s="168"/>
      <c r="B28" s="282"/>
      <c r="C28" s="214"/>
      <c r="D28" s="336"/>
      <c r="E28" s="381"/>
      <c r="F28" s="330">
        <v>0</v>
      </c>
      <c r="G28" s="330">
        <v>0</v>
      </c>
      <c r="H28" s="436"/>
      <c r="I28" s="330">
        <v>0</v>
      </c>
      <c r="J28" s="330">
        <v>0</v>
      </c>
      <c r="K28" s="330">
        <v>0</v>
      </c>
      <c r="L28" s="330">
        <v>0</v>
      </c>
      <c r="M28" s="120"/>
    </row>
    <row r="29" spans="1:13" ht="15">
      <c r="A29" s="168"/>
      <c r="B29" s="282"/>
      <c r="C29" s="214"/>
      <c r="D29" s="336"/>
      <c r="E29" s="381"/>
      <c r="F29" s="330">
        <v>0</v>
      </c>
      <c r="G29" s="330">
        <v>0</v>
      </c>
      <c r="H29" s="436"/>
      <c r="I29" s="330">
        <v>0</v>
      </c>
      <c r="J29" s="330">
        <v>0</v>
      </c>
      <c r="K29" s="330">
        <v>0</v>
      </c>
      <c r="L29" s="330">
        <v>0</v>
      </c>
      <c r="M29" s="120"/>
    </row>
    <row r="30" spans="1:13" ht="15">
      <c r="A30" s="168"/>
      <c r="B30" s="282"/>
      <c r="C30" s="214"/>
      <c r="D30" s="336"/>
      <c r="E30" s="381"/>
      <c r="F30" s="330">
        <v>0</v>
      </c>
      <c r="G30" s="330">
        <v>0</v>
      </c>
      <c r="H30" s="436"/>
      <c r="I30" s="330">
        <v>0</v>
      </c>
      <c r="J30" s="330">
        <v>0</v>
      </c>
      <c r="K30" s="330">
        <v>0</v>
      </c>
      <c r="L30" s="330">
        <v>0</v>
      </c>
      <c r="M30" s="120"/>
    </row>
    <row r="31" spans="1:13" ht="15">
      <c r="A31" s="168"/>
      <c r="B31" s="282"/>
      <c r="C31" s="214"/>
      <c r="D31" s="336"/>
      <c r="E31" s="381"/>
      <c r="F31" s="330">
        <v>0</v>
      </c>
      <c r="G31" s="330">
        <v>0</v>
      </c>
      <c r="H31" s="436"/>
      <c r="I31" s="330">
        <v>0</v>
      </c>
      <c r="J31" s="330">
        <v>0</v>
      </c>
      <c r="K31" s="330">
        <v>0</v>
      </c>
      <c r="L31" s="330">
        <v>0</v>
      </c>
      <c r="M31" s="120"/>
    </row>
    <row r="32" spans="1:13" ht="15">
      <c r="A32" s="168"/>
      <c r="B32" s="282"/>
      <c r="C32" s="214"/>
      <c r="D32" s="336"/>
      <c r="E32" s="381"/>
      <c r="F32" s="330">
        <v>0</v>
      </c>
      <c r="G32" s="330">
        <v>0</v>
      </c>
      <c r="H32" s="436"/>
      <c r="I32" s="330">
        <v>0</v>
      </c>
      <c r="J32" s="330">
        <v>0</v>
      </c>
      <c r="K32" s="330">
        <v>0</v>
      </c>
      <c r="L32" s="330">
        <v>0</v>
      </c>
      <c r="M32" s="120"/>
    </row>
    <row r="33" spans="1:13" ht="15">
      <c r="A33" s="168"/>
      <c r="B33" s="282"/>
      <c r="C33" s="214"/>
      <c r="D33" s="336"/>
      <c r="E33" s="381"/>
      <c r="F33" s="330">
        <v>0</v>
      </c>
      <c r="G33" s="330">
        <v>0</v>
      </c>
      <c r="H33" s="436"/>
      <c r="I33" s="330">
        <v>0</v>
      </c>
      <c r="J33" s="330">
        <v>0</v>
      </c>
      <c r="K33" s="330">
        <v>0</v>
      </c>
      <c r="L33" s="330">
        <v>0</v>
      </c>
      <c r="M33" s="120"/>
    </row>
    <row r="34" spans="1:13" ht="15">
      <c r="A34" s="168"/>
      <c r="B34" s="282"/>
      <c r="C34" s="214"/>
      <c r="D34" s="336"/>
      <c r="E34" s="381"/>
      <c r="F34" s="330">
        <v>0</v>
      </c>
      <c r="G34" s="330">
        <v>0</v>
      </c>
      <c r="H34" s="436"/>
      <c r="I34" s="330">
        <v>0</v>
      </c>
      <c r="J34" s="330">
        <v>0</v>
      </c>
      <c r="K34" s="330">
        <v>0</v>
      </c>
      <c r="L34" s="330">
        <v>0</v>
      </c>
      <c r="M34" s="120"/>
    </row>
    <row r="35" spans="1:13" ht="15">
      <c r="A35" s="168"/>
      <c r="B35" s="282"/>
      <c r="C35" s="214"/>
      <c r="D35" s="336"/>
      <c r="E35" s="381"/>
      <c r="F35" s="330">
        <v>0</v>
      </c>
      <c r="G35" s="330">
        <v>0</v>
      </c>
      <c r="H35" s="436"/>
      <c r="I35" s="330">
        <v>0</v>
      </c>
      <c r="J35" s="330">
        <v>0</v>
      </c>
      <c r="K35" s="330">
        <v>0</v>
      </c>
      <c r="L35" s="330">
        <v>0</v>
      </c>
      <c r="M35" s="120"/>
    </row>
    <row r="36" spans="1:13" ht="15">
      <c r="A36" s="168"/>
      <c r="B36" s="282"/>
      <c r="C36" s="214"/>
      <c r="D36" s="336"/>
      <c r="E36" s="381"/>
      <c r="F36" s="330">
        <v>0</v>
      </c>
      <c r="G36" s="330">
        <v>0</v>
      </c>
      <c r="H36" s="436"/>
      <c r="I36" s="330">
        <v>0</v>
      </c>
      <c r="J36" s="330">
        <v>0</v>
      </c>
      <c r="K36" s="330">
        <v>0</v>
      </c>
      <c r="L36" s="330">
        <v>0</v>
      </c>
      <c r="M36" s="120"/>
    </row>
    <row r="37" spans="1:13" ht="15">
      <c r="A37" s="168"/>
      <c r="B37" s="282"/>
      <c r="C37" s="214"/>
      <c r="D37" s="336"/>
      <c r="E37" s="381"/>
      <c r="F37" s="330">
        <v>0</v>
      </c>
      <c r="G37" s="330">
        <v>0</v>
      </c>
      <c r="H37" s="436"/>
      <c r="I37" s="330">
        <v>0</v>
      </c>
      <c r="J37" s="330">
        <v>0</v>
      </c>
      <c r="K37" s="330">
        <v>0</v>
      </c>
      <c r="L37" s="330">
        <v>0</v>
      </c>
      <c r="M37" s="120"/>
    </row>
    <row r="38" spans="1:13" ht="15">
      <c r="A38" s="168"/>
      <c r="B38" s="282"/>
      <c r="C38" s="214"/>
      <c r="D38" s="336"/>
      <c r="E38" s="381"/>
      <c r="F38" s="330">
        <v>0</v>
      </c>
      <c r="G38" s="330">
        <v>0</v>
      </c>
      <c r="H38" s="436"/>
      <c r="I38" s="330">
        <v>0</v>
      </c>
      <c r="J38" s="330">
        <v>0</v>
      </c>
      <c r="K38" s="330">
        <v>0</v>
      </c>
      <c r="L38" s="330">
        <v>0</v>
      </c>
      <c r="M38" s="120"/>
    </row>
    <row r="39" spans="1:13" ht="15" thickBot="1">
      <c r="A39" s="168"/>
      <c r="B39" s="283"/>
      <c r="C39" s="385"/>
      <c r="D39" s="337"/>
      <c r="E39" s="382"/>
      <c r="F39" s="330">
        <v>0</v>
      </c>
      <c r="G39" s="330">
        <v>0</v>
      </c>
      <c r="H39" s="436"/>
      <c r="I39" s="330">
        <v>0</v>
      </c>
      <c r="J39" s="330">
        <v>0</v>
      </c>
      <c r="K39" s="330">
        <v>0</v>
      </c>
      <c r="L39" s="330">
        <v>0</v>
      </c>
      <c r="M39" s="120"/>
    </row>
    <row r="40" spans="1:13" ht="15" thickBot="1">
      <c r="A40" s="167" t="s">
        <v>104</v>
      </c>
      <c r="B40" s="203" t="s">
        <v>241</v>
      </c>
      <c r="C40" s="203" t="s">
        <v>241</v>
      </c>
      <c r="D40" s="203" t="s">
        <v>241</v>
      </c>
      <c r="E40" s="203" t="s">
        <v>241</v>
      </c>
      <c r="F40" s="457">
        <f>SUM(F11:F39)</f>
        <v>0</v>
      </c>
      <c r="G40" s="457">
        <f>SUM(G11:G39)</f>
        <v>0</v>
      </c>
      <c r="H40" s="203" t="s">
        <v>241</v>
      </c>
      <c r="I40" s="457">
        <f>SUM(I11:I39)</f>
        <v>0</v>
      </c>
      <c r="J40" s="457">
        <f>SUM(J11:J39)</f>
        <v>0</v>
      </c>
      <c r="K40" s="458">
        <f>SUM(K11:K39)</f>
        <v>0</v>
      </c>
      <c r="L40" s="458">
        <f>SUM(L11:L39)</f>
        <v>0</v>
      </c>
      <c r="M40" s="117"/>
    </row>
    <row r="41" spans="1:12" ht="15">
      <c r="A41" s="126" t="s">
        <v>349</v>
      </c>
      <c r="B41" s="132"/>
      <c r="C41" s="132"/>
      <c r="D41" s="132"/>
      <c r="E41" s="132"/>
      <c r="F41" s="149" t="s">
        <v>533</v>
      </c>
      <c r="G41" s="132"/>
      <c r="H41" s="132"/>
      <c r="I41" s="132"/>
      <c r="J41" s="132"/>
      <c r="K41" s="148"/>
      <c r="L41" s="450" t="s">
        <v>593</v>
      </c>
    </row>
    <row r="42" ht="15" thickBot="1">
      <c r="K42" s="146"/>
    </row>
    <row r="43" spans="1:12" ht="15" thickBot="1">
      <c r="A43" s="301" t="s">
        <v>393</v>
      </c>
      <c r="F43" s="457">
        <f>SUM('Page 9'!F40+'Page 9-A'!F40+'Page 9-B'!F40+'Page 9-C'!F40)</f>
        <v>0</v>
      </c>
      <c r="G43" s="457">
        <f>SUM('Page 9'!G40+'Page 9-A'!G40+'Page 9-B'!G40+'Page 9-C'!G40)</f>
        <v>0</v>
      </c>
      <c r="I43" s="457">
        <f>SUM('Page 9'!I40+'Page 9-A'!I40+'Page 9-B'!I40+'Page 9-C'!I40)</f>
        <v>0</v>
      </c>
      <c r="J43" s="457">
        <f>SUM('Page 9'!J40+'Page 9-A'!J40+'Page 9-B'!J40+'Page 9-C'!J40)</f>
        <v>0</v>
      </c>
      <c r="K43" s="457">
        <f>SUM('Page 9'!K40+'Page 9-A'!K40+'Page 9-B'!K40+'Page 9-C'!K40)</f>
        <v>0</v>
      </c>
      <c r="L43" s="457">
        <f>SUM('Page 9'!L40+'Page 9-A'!L40+'Page 9-B'!L40+'Page 9-C'!L40)</f>
        <v>0</v>
      </c>
    </row>
    <row r="44" ht="15">
      <c r="K44" s="146"/>
    </row>
  </sheetData>
  <sheetProtection password="E0D5" sheet="1" selectLockedCells="1"/>
  <mergeCells count="4">
    <mergeCell ref="H2:L2"/>
    <mergeCell ref="H3:L3"/>
    <mergeCell ref="B6:C6"/>
    <mergeCell ref="D6:E6"/>
  </mergeCells>
  <dataValidations count="5">
    <dataValidation type="textLength" allowBlank="1" showInputMessage="1" showErrorMessage="1" sqref="D11:D39">
      <formula1>4</formula1>
      <formula2>4</formula2>
    </dataValidation>
    <dataValidation type="list" allowBlank="1" showInputMessage="1" showErrorMessage="1" promptTitle="Maturity Month" prompt="Select the 2-digit month from the drop-down menu." errorTitle="Maturity Month - ERROR" error="Please select the 2-digit month from the drop-down menu." sqref="E11:E39">
      <formula1>MATURITY_MONTH_LIST</formula1>
    </dataValidation>
    <dataValidation allowBlank="1" showInputMessage="1" showErrorMessage="1" promptTitle="How Paid" prompt="Enter the initial letters for each month using the first three letters of the month when necessary. (For example, February and July = F - Jul)" sqref="C11:C39"/>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I11:L39 F11:F12 F14:F39">
      <formula1>-9999999999</formula1>
      <formula2>9999999999</formula2>
    </dataValidation>
    <dataValidation type="whole" allowBlank="1" showInputMessage="1" showErrorMessage="1" promptTitle="DATA VALIDATION" prompt="Enter numbers only and round to the nearest dollar. Decimal points not accepted. " errorTitle="DATA VALIDATION-ERROR" error="Please enter numbers only" sqref="F13">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70" r:id="rId1"/>
</worksheet>
</file>

<file path=xl/worksheets/sheet14.xml><?xml version="1.0" encoding="utf-8"?>
<worksheet xmlns="http://schemas.openxmlformats.org/spreadsheetml/2006/main" xmlns:r="http://schemas.openxmlformats.org/officeDocument/2006/relationships">
  <sheetPr>
    <pageSetUpPr fitToPage="1"/>
  </sheetPr>
  <dimension ref="A2:J41"/>
  <sheetViews>
    <sheetView showOutlineSymbols="0" zoomScalePageLayoutView="0" workbookViewId="0" topLeftCell="A1">
      <selection activeCell="A11" sqref="A11"/>
    </sheetView>
  </sheetViews>
  <sheetFormatPr defaultColWidth="12.421875" defaultRowHeight="15"/>
  <cols>
    <col min="1" max="1" width="50.7109375" style="97" customWidth="1"/>
    <col min="2" max="2" width="14.28125" style="97" customWidth="1"/>
    <col min="3" max="3" width="17.57421875" style="97" customWidth="1"/>
    <col min="4" max="4" width="12.421875" style="97" customWidth="1"/>
    <col min="5" max="7" width="18.00390625" style="97" customWidth="1"/>
    <col min="8" max="8" width="17.8515625" style="97" customWidth="1"/>
    <col min="9" max="9" width="9.421875" style="97" customWidth="1"/>
    <col min="10" max="10" width="1.421875" style="97" customWidth="1"/>
    <col min="11" max="16384" width="12.421875" style="97" customWidth="1"/>
  </cols>
  <sheetData>
    <row r="2" spans="1:10" ht="15">
      <c r="A2" s="124" t="s">
        <v>292</v>
      </c>
      <c r="B2" s="101"/>
      <c r="C2" s="502" t="s">
        <v>32</v>
      </c>
      <c r="D2" s="770" t="s">
        <v>25</v>
      </c>
      <c r="E2" s="771"/>
      <c r="F2" s="771"/>
      <c r="G2" s="771"/>
      <c r="H2" s="771"/>
      <c r="I2" s="772"/>
      <c r="J2" s="127"/>
    </row>
    <row r="3" spans="1:10" ht="15">
      <c r="A3" s="124"/>
      <c r="B3" s="101"/>
      <c r="C3" s="503">
        <f>FILING_YEAR</f>
        <v>2013</v>
      </c>
      <c r="D3" s="768">
        <f>CO_NAME</f>
        <v>0</v>
      </c>
      <c r="E3" s="769"/>
      <c r="F3" s="769"/>
      <c r="G3" s="769"/>
      <c r="H3" s="769"/>
      <c r="I3" s="769"/>
      <c r="J3" s="127"/>
    </row>
    <row r="4" spans="1:10" ht="15" thickBot="1">
      <c r="A4" s="124" t="s">
        <v>291</v>
      </c>
      <c r="B4" s="101"/>
      <c r="C4" s="492"/>
      <c r="D4" s="492"/>
      <c r="E4" s="101"/>
      <c r="F4" s="101"/>
      <c r="G4" s="101"/>
      <c r="H4" s="101"/>
      <c r="I4" s="101"/>
      <c r="J4" s="120"/>
    </row>
    <row r="5" spans="1:10" ht="12" customHeight="1">
      <c r="A5" s="504">
        <v>1</v>
      </c>
      <c r="B5" s="504" t="s">
        <v>95</v>
      </c>
      <c r="C5" s="504" t="s">
        <v>193</v>
      </c>
      <c r="D5" s="504" t="s">
        <v>194</v>
      </c>
      <c r="E5" s="504" t="s">
        <v>195</v>
      </c>
      <c r="F5" s="504" t="s">
        <v>196</v>
      </c>
      <c r="G5" s="505"/>
      <c r="H5" s="152"/>
      <c r="I5" s="504">
        <v>8</v>
      </c>
      <c r="J5" s="117"/>
    </row>
    <row r="6" spans="1:10" ht="15" thickBot="1">
      <c r="A6" s="506"/>
      <c r="B6" s="485"/>
      <c r="C6" s="507"/>
      <c r="D6" s="508" t="s">
        <v>290</v>
      </c>
      <c r="E6" s="507"/>
      <c r="F6" s="507"/>
      <c r="G6" s="507" t="s">
        <v>289</v>
      </c>
      <c r="H6" s="101"/>
      <c r="I6" s="507"/>
      <c r="J6" s="117"/>
    </row>
    <row r="7" spans="1:10" ht="15">
      <c r="A7" s="508"/>
      <c r="B7" s="507"/>
      <c r="C7" s="507"/>
      <c r="D7" s="508" t="s">
        <v>288</v>
      </c>
      <c r="E7" s="507"/>
      <c r="F7" s="507"/>
      <c r="G7" s="509" t="s">
        <v>287</v>
      </c>
      <c r="H7" s="510" t="s">
        <v>286</v>
      </c>
      <c r="I7" s="507"/>
      <c r="J7" s="117"/>
    </row>
    <row r="8" spans="1:10" ht="15">
      <c r="A8" s="508"/>
      <c r="B8" s="507"/>
      <c r="C8" s="508"/>
      <c r="D8" s="508" t="s">
        <v>285</v>
      </c>
      <c r="E8" s="507"/>
      <c r="F8" s="507"/>
      <c r="G8" s="511"/>
      <c r="H8" s="101"/>
      <c r="I8" s="507"/>
      <c r="J8" s="117"/>
    </row>
    <row r="9" spans="1:10" ht="15">
      <c r="A9" s="508" t="s">
        <v>250</v>
      </c>
      <c r="B9" s="508" t="s">
        <v>284</v>
      </c>
      <c r="C9" s="508" t="s">
        <v>558</v>
      </c>
      <c r="D9" s="508" t="s">
        <v>283</v>
      </c>
      <c r="E9" s="507"/>
      <c r="F9" s="507"/>
      <c r="G9" s="512" t="s">
        <v>282</v>
      </c>
      <c r="H9" s="114" t="s">
        <v>281</v>
      </c>
      <c r="I9" s="508" t="s">
        <v>242</v>
      </c>
      <c r="J9" s="117"/>
    </row>
    <row r="10" spans="1:10" ht="15" thickBot="1">
      <c r="A10" s="507"/>
      <c r="B10" s="508" t="s">
        <v>280</v>
      </c>
      <c r="C10" s="508" t="s">
        <v>245</v>
      </c>
      <c r="D10" s="508" t="s">
        <v>245</v>
      </c>
      <c r="E10" s="508" t="s">
        <v>265</v>
      </c>
      <c r="F10" s="508" t="s">
        <v>264</v>
      </c>
      <c r="G10" s="513" t="s">
        <v>279</v>
      </c>
      <c r="H10" s="114" t="s">
        <v>278</v>
      </c>
      <c r="I10" s="508" t="s">
        <v>277</v>
      </c>
      <c r="J10" s="117"/>
    </row>
    <row r="11" spans="1:10" ht="15" thickBot="1">
      <c r="A11" s="408"/>
      <c r="B11" s="453">
        <v>0</v>
      </c>
      <c r="C11" s="339">
        <f aca="true" t="shared" si="0" ref="C11:C36">IF(E11&lt;F11,E11,F11)</f>
        <v>0</v>
      </c>
      <c r="D11" s="409"/>
      <c r="E11" s="338">
        <v>0</v>
      </c>
      <c r="F11" s="338">
        <v>0</v>
      </c>
      <c r="G11" s="338">
        <v>0</v>
      </c>
      <c r="H11" s="338">
        <v>0</v>
      </c>
      <c r="I11" s="390"/>
      <c r="J11" s="127"/>
    </row>
    <row r="12" spans="1:10" ht="15" thickBot="1">
      <c r="A12" s="408"/>
      <c r="B12" s="453">
        <v>0</v>
      </c>
      <c r="C12" s="339">
        <f t="shared" si="0"/>
        <v>0</v>
      </c>
      <c r="D12" s="409"/>
      <c r="E12" s="338">
        <v>0</v>
      </c>
      <c r="F12" s="338">
        <v>0</v>
      </c>
      <c r="G12" s="338">
        <v>0</v>
      </c>
      <c r="H12" s="338">
        <v>0</v>
      </c>
      <c r="I12" s="390"/>
      <c r="J12" s="127"/>
    </row>
    <row r="13" spans="1:10" ht="15" thickBot="1">
      <c r="A13" s="408"/>
      <c r="B13" s="453">
        <v>0</v>
      </c>
      <c r="C13" s="339">
        <f t="shared" si="0"/>
        <v>0</v>
      </c>
      <c r="D13" s="409"/>
      <c r="E13" s="338">
        <v>0</v>
      </c>
      <c r="F13" s="338">
        <v>0</v>
      </c>
      <c r="G13" s="338">
        <v>0</v>
      </c>
      <c r="H13" s="338">
        <v>0</v>
      </c>
      <c r="I13" s="390"/>
      <c r="J13" s="127"/>
    </row>
    <row r="14" spans="1:10" ht="15" thickBot="1">
      <c r="A14" s="408"/>
      <c r="B14" s="453">
        <v>0</v>
      </c>
      <c r="C14" s="339">
        <f t="shared" si="0"/>
        <v>0</v>
      </c>
      <c r="D14" s="409"/>
      <c r="E14" s="338">
        <v>0</v>
      </c>
      <c r="F14" s="338">
        <v>0</v>
      </c>
      <c r="G14" s="338">
        <v>0</v>
      </c>
      <c r="H14" s="338">
        <v>0</v>
      </c>
      <c r="I14" s="390"/>
      <c r="J14" s="127"/>
    </row>
    <row r="15" spans="1:10" ht="15" thickBot="1">
      <c r="A15" s="408"/>
      <c r="B15" s="453">
        <v>0</v>
      </c>
      <c r="C15" s="339">
        <f t="shared" si="0"/>
        <v>0</v>
      </c>
      <c r="D15" s="409"/>
      <c r="E15" s="338">
        <v>0</v>
      </c>
      <c r="F15" s="338">
        <v>0</v>
      </c>
      <c r="G15" s="338">
        <v>0</v>
      </c>
      <c r="H15" s="338">
        <v>0</v>
      </c>
      <c r="I15" s="390"/>
      <c r="J15" s="127"/>
    </row>
    <row r="16" spans="1:10" ht="15" thickBot="1">
      <c r="A16" s="408"/>
      <c r="B16" s="453">
        <v>0</v>
      </c>
      <c r="C16" s="339">
        <f t="shared" si="0"/>
        <v>0</v>
      </c>
      <c r="D16" s="409"/>
      <c r="E16" s="338">
        <v>0</v>
      </c>
      <c r="F16" s="338">
        <v>0</v>
      </c>
      <c r="G16" s="338">
        <v>0</v>
      </c>
      <c r="H16" s="338">
        <v>0</v>
      </c>
      <c r="I16" s="390"/>
      <c r="J16" s="127"/>
    </row>
    <row r="17" spans="1:10" ht="15" thickBot="1">
      <c r="A17" s="408"/>
      <c r="B17" s="453">
        <v>0</v>
      </c>
      <c r="C17" s="339">
        <f t="shared" si="0"/>
        <v>0</v>
      </c>
      <c r="D17" s="409"/>
      <c r="E17" s="338">
        <v>0</v>
      </c>
      <c r="F17" s="338">
        <v>0</v>
      </c>
      <c r="G17" s="338">
        <v>0</v>
      </c>
      <c r="H17" s="338">
        <v>0</v>
      </c>
      <c r="I17" s="390"/>
      <c r="J17" s="127"/>
    </row>
    <row r="18" spans="1:10" ht="15" thickBot="1">
      <c r="A18" s="408"/>
      <c r="B18" s="453">
        <v>0</v>
      </c>
      <c r="C18" s="339">
        <f t="shared" si="0"/>
        <v>0</v>
      </c>
      <c r="D18" s="409"/>
      <c r="E18" s="338">
        <v>0</v>
      </c>
      <c r="F18" s="338">
        <v>0</v>
      </c>
      <c r="G18" s="338">
        <v>0</v>
      </c>
      <c r="H18" s="338">
        <v>0</v>
      </c>
      <c r="I18" s="390"/>
      <c r="J18" s="127"/>
    </row>
    <row r="19" spans="1:10" ht="15" thickBot="1">
      <c r="A19" s="408"/>
      <c r="B19" s="453">
        <v>0</v>
      </c>
      <c r="C19" s="339">
        <f t="shared" si="0"/>
        <v>0</v>
      </c>
      <c r="D19" s="409"/>
      <c r="E19" s="338">
        <v>0</v>
      </c>
      <c r="F19" s="338">
        <v>0</v>
      </c>
      <c r="G19" s="338">
        <v>0</v>
      </c>
      <c r="H19" s="338">
        <v>0</v>
      </c>
      <c r="I19" s="390"/>
      <c r="J19" s="127"/>
    </row>
    <row r="20" spans="1:10" ht="15" thickBot="1">
      <c r="A20" s="408"/>
      <c r="B20" s="453">
        <v>0</v>
      </c>
      <c r="C20" s="339">
        <f t="shared" si="0"/>
        <v>0</v>
      </c>
      <c r="D20" s="409"/>
      <c r="E20" s="338">
        <v>0</v>
      </c>
      <c r="F20" s="338">
        <v>0</v>
      </c>
      <c r="G20" s="338">
        <v>0</v>
      </c>
      <c r="H20" s="338">
        <v>0</v>
      </c>
      <c r="I20" s="390"/>
      <c r="J20" s="127"/>
    </row>
    <row r="21" spans="1:10" ht="15" thickBot="1">
      <c r="A21" s="408"/>
      <c r="B21" s="453">
        <v>0</v>
      </c>
      <c r="C21" s="339">
        <f t="shared" si="0"/>
        <v>0</v>
      </c>
      <c r="D21" s="409"/>
      <c r="E21" s="338">
        <v>0</v>
      </c>
      <c r="F21" s="338">
        <v>0</v>
      </c>
      <c r="G21" s="338">
        <v>0</v>
      </c>
      <c r="H21" s="338">
        <v>0</v>
      </c>
      <c r="I21" s="390"/>
      <c r="J21" s="127"/>
    </row>
    <row r="22" spans="1:10" ht="15" thickBot="1">
      <c r="A22" s="408"/>
      <c r="B22" s="453">
        <v>0</v>
      </c>
      <c r="C22" s="339">
        <f t="shared" si="0"/>
        <v>0</v>
      </c>
      <c r="D22" s="409"/>
      <c r="E22" s="338">
        <v>0</v>
      </c>
      <c r="F22" s="338">
        <v>0</v>
      </c>
      <c r="G22" s="338">
        <v>0</v>
      </c>
      <c r="H22" s="338">
        <v>0</v>
      </c>
      <c r="I22" s="390"/>
      <c r="J22" s="127"/>
    </row>
    <row r="23" spans="1:10" ht="15" thickBot="1">
      <c r="A23" s="408"/>
      <c r="B23" s="453">
        <v>0</v>
      </c>
      <c r="C23" s="339">
        <f t="shared" si="0"/>
        <v>0</v>
      </c>
      <c r="D23" s="409"/>
      <c r="E23" s="338">
        <v>0</v>
      </c>
      <c r="F23" s="338">
        <v>0</v>
      </c>
      <c r="G23" s="338">
        <v>0</v>
      </c>
      <c r="H23" s="338">
        <v>0</v>
      </c>
      <c r="I23" s="390"/>
      <c r="J23" s="127"/>
    </row>
    <row r="24" spans="1:10" ht="15" thickBot="1">
      <c r="A24" s="408"/>
      <c r="B24" s="453">
        <v>0</v>
      </c>
      <c r="C24" s="339">
        <f t="shared" si="0"/>
        <v>0</v>
      </c>
      <c r="D24" s="409"/>
      <c r="E24" s="338">
        <v>0</v>
      </c>
      <c r="F24" s="338">
        <v>0</v>
      </c>
      <c r="G24" s="338">
        <v>0</v>
      </c>
      <c r="H24" s="338">
        <v>0</v>
      </c>
      <c r="I24" s="390"/>
      <c r="J24" s="127"/>
    </row>
    <row r="25" spans="1:10" ht="15" thickBot="1">
      <c r="A25" s="408"/>
      <c r="B25" s="453">
        <v>0</v>
      </c>
      <c r="C25" s="339">
        <f t="shared" si="0"/>
        <v>0</v>
      </c>
      <c r="D25" s="409"/>
      <c r="E25" s="338">
        <v>0</v>
      </c>
      <c r="F25" s="338">
        <v>0</v>
      </c>
      <c r="G25" s="338">
        <v>0</v>
      </c>
      <c r="H25" s="338">
        <v>0</v>
      </c>
      <c r="I25" s="390"/>
      <c r="J25" s="127"/>
    </row>
    <row r="26" spans="1:10" ht="15" thickBot="1">
      <c r="A26" s="408"/>
      <c r="B26" s="453">
        <v>0</v>
      </c>
      <c r="C26" s="339">
        <f t="shared" si="0"/>
        <v>0</v>
      </c>
      <c r="D26" s="409"/>
      <c r="E26" s="338">
        <v>0</v>
      </c>
      <c r="F26" s="338">
        <v>0</v>
      </c>
      <c r="G26" s="338">
        <v>0</v>
      </c>
      <c r="H26" s="338">
        <v>0</v>
      </c>
      <c r="I26" s="390"/>
      <c r="J26" s="127"/>
    </row>
    <row r="27" spans="1:10" ht="15" thickBot="1">
      <c r="A27" s="408"/>
      <c r="B27" s="453">
        <v>0</v>
      </c>
      <c r="C27" s="339">
        <f t="shared" si="0"/>
        <v>0</v>
      </c>
      <c r="D27" s="409"/>
      <c r="E27" s="338">
        <v>0</v>
      </c>
      <c r="F27" s="338">
        <v>0</v>
      </c>
      <c r="G27" s="338">
        <v>0</v>
      </c>
      <c r="H27" s="338">
        <v>0</v>
      </c>
      <c r="I27" s="390"/>
      <c r="J27" s="127"/>
    </row>
    <row r="28" spans="1:10" ht="15" thickBot="1">
      <c r="A28" s="408"/>
      <c r="B28" s="453">
        <v>0</v>
      </c>
      <c r="C28" s="339">
        <f t="shared" si="0"/>
        <v>0</v>
      </c>
      <c r="D28" s="409"/>
      <c r="E28" s="338">
        <v>0</v>
      </c>
      <c r="F28" s="338">
        <v>0</v>
      </c>
      <c r="G28" s="338">
        <v>0</v>
      </c>
      <c r="H28" s="338">
        <v>0</v>
      </c>
      <c r="I28" s="390"/>
      <c r="J28" s="127"/>
    </row>
    <row r="29" spans="1:10" ht="15" thickBot="1">
      <c r="A29" s="408"/>
      <c r="B29" s="453">
        <v>0</v>
      </c>
      <c r="C29" s="339">
        <f t="shared" si="0"/>
        <v>0</v>
      </c>
      <c r="D29" s="409"/>
      <c r="E29" s="338">
        <v>0</v>
      </c>
      <c r="F29" s="338">
        <v>0</v>
      </c>
      <c r="G29" s="338">
        <v>0</v>
      </c>
      <c r="H29" s="338">
        <v>0</v>
      </c>
      <c r="I29" s="390"/>
      <c r="J29" s="127"/>
    </row>
    <row r="30" spans="1:10" ht="15" thickBot="1">
      <c r="A30" s="408"/>
      <c r="B30" s="453">
        <v>0</v>
      </c>
      <c r="C30" s="339">
        <f t="shared" si="0"/>
        <v>0</v>
      </c>
      <c r="D30" s="409"/>
      <c r="E30" s="338">
        <v>0</v>
      </c>
      <c r="F30" s="338">
        <v>0</v>
      </c>
      <c r="G30" s="338">
        <v>0</v>
      </c>
      <c r="H30" s="338">
        <v>0</v>
      </c>
      <c r="I30" s="390"/>
      <c r="J30" s="127"/>
    </row>
    <row r="31" spans="1:10" ht="15" thickBot="1">
      <c r="A31" s="408"/>
      <c r="B31" s="453">
        <v>0</v>
      </c>
      <c r="C31" s="339">
        <f t="shared" si="0"/>
        <v>0</v>
      </c>
      <c r="D31" s="409"/>
      <c r="E31" s="338">
        <v>0</v>
      </c>
      <c r="F31" s="338">
        <v>0</v>
      </c>
      <c r="G31" s="338">
        <v>0</v>
      </c>
      <c r="H31" s="338">
        <v>0</v>
      </c>
      <c r="I31" s="390"/>
      <c r="J31" s="127"/>
    </row>
    <row r="32" spans="1:10" ht="15" thickBot="1">
      <c r="A32" s="408"/>
      <c r="B32" s="453">
        <v>0</v>
      </c>
      <c r="C32" s="339">
        <f t="shared" si="0"/>
        <v>0</v>
      </c>
      <c r="D32" s="409"/>
      <c r="E32" s="338">
        <v>0</v>
      </c>
      <c r="F32" s="338">
        <v>0</v>
      </c>
      <c r="G32" s="338">
        <v>0</v>
      </c>
      <c r="H32" s="338">
        <v>0</v>
      </c>
      <c r="I32" s="390"/>
      <c r="J32" s="127"/>
    </row>
    <row r="33" spans="1:10" ht="15" thickBot="1">
      <c r="A33" s="408"/>
      <c r="B33" s="453">
        <v>0</v>
      </c>
      <c r="C33" s="339">
        <f t="shared" si="0"/>
        <v>0</v>
      </c>
      <c r="D33" s="409"/>
      <c r="E33" s="338">
        <v>0</v>
      </c>
      <c r="F33" s="338">
        <v>0</v>
      </c>
      <c r="G33" s="338">
        <v>0</v>
      </c>
      <c r="H33" s="338">
        <v>0</v>
      </c>
      <c r="I33" s="390"/>
      <c r="J33" s="127"/>
    </row>
    <row r="34" spans="1:10" ht="15" thickBot="1">
      <c r="A34" s="408"/>
      <c r="B34" s="453">
        <v>0</v>
      </c>
      <c r="C34" s="339">
        <f t="shared" si="0"/>
        <v>0</v>
      </c>
      <c r="D34" s="409"/>
      <c r="E34" s="338">
        <v>0</v>
      </c>
      <c r="F34" s="338">
        <v>0</v>
      </c>
      <c r="G34" s="338">
        <v>0</v>
      </c>
      <c r="H34" s="338">
        <v>0</v>
      </c>
      <c r="I34" s="390"/>
      <c r="J34" s="127"/>
    </row>
    <row r="35" spans="1:10" ht="15" thickBot="1">
      <c r="A35" s="408"/>
      <c r="B35" s="453">
        <v>0</v>
      </c>
      <c r="C35" s="339">
        <f t="shared" si="0"/>
        <v>0</v>
      </c>
      <c r="D35" s="409"/>
      <c r="E35" s="338">
        <v>0</v>
      </c>
      <c r="F35" s="338">
        <v>0</v>
      </c>
      <c r="G35" s="338">
        <v>0</v>
      </c>
      <c r="H35" s="338">
        <v>0</v>
      </c>
      <c r="I35" s="390"/>
      <c r="J35" s="127"/>
    </row>
    <row r="36" spans="1:10" ht="15" thickBot="1">
      <c r="A36" s="408"/>
      <c r="B36" s="453">
        <v>0</v>
      </c>
      <c r="C36" s="339">
        <f t="shared" si="0"/>
        <v>0</v>
      </c>
      <c r="D36" s="409"/>
      <c r="E36" s="338">
        <v>0</v>
      </c>
      <c r="F36" s="338">
        <v>0</v>
      </c>
      <c r="G36" s="338">
        <v>0</v>
      </c>
      <c r="H36" s="338">
        <v>0</v>
      </c>
      <c r="I36" s="390"/>
      <c r="J36" s="127"/>
    </row>
    <row r="37" spans="1:10" ht="15.75" customHeight="1" thickBot="1">
      <c r="A37" s="204" t="s">
        <v>104</v>
      </c>
      <c r="B37" s="454">
        <f>SUM(B11:B36)</f>
        <v>0</v>
      </c>
      <c r="C37" s="339">
        <f>SUM(C11:C36)</f>
        <v>0</v>
      </c>
      <c r="D37" s="341"/>
      <c r="E37" s="340">
        <f>SUM(E11:E36)</f>
        <v>0</v>
      </c>
      <c r="F37" s="340">
        <f>SUM(F11:F36)</f>
        <v>0</v>
      </c>
      <c r="G37" s="340">
        <f>SUM(G11:G36)</f>
        <v>0</v>
      </c>
      <c r="H37" s="340">
        <f>SUM(H11:H36)</f>
        <v>0</v>
      </c>
      <c r="I37" s="333" t="s">
        <v>276</v>
      </c>
      <c r="J37" s="117"/>
    </row>
    <row r="38" spans="1:10" ht="15">
      <c r="A38" s="492" t="s">
        <v>275</v>
      </c>
      <c r="B38" s="485"/>
      <c r="C38" s="485"/>
      <c r="D38" s="485"/>
      <c r="E38" s="485"/>
      <c r="F38" s="485"/>
      <c r="G38" s="485"/>
      <c r="H38" s="485"/>
      <c r="I38" s="485"/>
      <c r="J38" s="120"/>
    </row>
    <row r="39" spans="1:10" ht="15">
      <c r="A39" s="492" t="s">
        <v>274</v>
      </c>
      <c r="B39" s="101"/>
      <c r="C39" s="101"/>
      <c r="D39" s="101"/>
      <c r="E39" s="101"/>
      <c r="F39" s="101"/>
      <c r="G39" s="101"/>
      <c r="H39" s="101"/>
      <c r="I39" s="101"/>
      <c r="J39" s="120"/>
    </row>
    <row r="40" spans="1:10" ht="15">
      <c r="A40" s="492" t="s">
        <v>273</v>
      </c>
      <c r="B40" s="101"/>
      <c r="C40" s="101"/>
      <c r="D40" s="101"/>
      <c r="E40" s="101"/>
      <c r="F40" s="101"/>
      <c r="G40" s="101"/>
      <c r="H40" s="101"/>
      <c r="I40" s="101"/>
      <c r="J40" s="120"/>
    </row>
    <row r="41" spans="1:9" ht="15">
      <c r="A41" s="500" t="s">
        <v>349</v>
      </c>
      <c r="B41" s="500"/>
      <c r="C41" s="500"/>
      <c r="D41" s="125"/>
      <c r="E41" s="500"/>
      <c r="F41" s="500"/>
      <c r="G41" s="500"/>
      <c r="H41" s="500"/>
      <c r="I41" s="169" t="s">
        <v>594</v>
      </c>
    </row>
  </sheetData>
  <sheetProtection password="E0D5" sheet="1" selectLockedCells="1"/>
  <mergeCells count="2">
    <mergeCell ref="D3:I3"/>
    <mergeCell ref="D2:I2"/>
  </mergeCells>
  <dataValidations count="3">
    <dataValidation type="textLength" allowBlank="1" showInputMessage="1" showErrorMessage="1" promptTitle="Year Acquired" prompt="Enter the four-digit year this item was acquired." errorTitle="Year Acquired - ERROR" error="Please enter the four-digit year this item was acquired." sqref="I11:I36">
      <formula1>4</formula1>
      <formula2>4</formula2>
    </dataValidation>
    <dataValidation type="decimal" allowBlank="1" showInputMessage="1" showErrorMessage="1" promptTitle="DATA VALIDATION" prompt="Enter numbers only" errorTitle="DATA VALIDATION-ERROR" error="Please enter numbers only" sqref="B11:B36">
      <formula1>0</formula1>
      <formula2>9999999999.999</formula2>
    </dataValidation>
    <dataValidation type="whole" allowBlank="1" showInputMessage="1" showErrorMessage="1" promptTitle="DATA VALIDATION" prompt="Enter numbers only. Round to the nearest dollar. Decimal points not accepted. " errorTitle="DATA VALIDATION-RROR" error="Enter numbers only. Round to the nearest dollar. Decimal points not accepted. " sqref="E11:H36">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82" r:id="rId1"/>
</worksheet>
</file>

<file path=xl/worksheets/sheet15.xml><?xml version="1.0" encoding="utf-8"?>
<worksheet xmlns="http://schemas.openxmlformats.org/spreadsheetml/2006/main" xmlns:r="http://schemas.openxmlformats.org/officeDocument/2006/relationships">
  <sheetPr>
    <pageSetUpPr fitToPage="1"/>
  </sheetPr>
  <dimension ref="A2:J41"/>
  <sheetViews>
    <sheetView showOutlineSymbols="0" zoomScalePageLayoutView="0" workbookViewId="0" topLeftCell="A3">
      <selection activeCell="A11" sqref="A11"/>
    </sheetView>
  </sheetViews>
  <sheetFormatPr defaultColWidth="12.421875" defaultRowHeight="15"/>
  <cols>
    <col min="1" max="1" width="50.7109375" style="97" customWidth="1"/>
    <col min="2" max="2" width="14.28125" style="97" customWidth="1"/>
    <col min="3" max="3" width="17.8515625" style="97" customWidth="1"/>
    <col min="4" max="4" width="12.421875" style="97" customWidth="1"/>
    <col min="5" max="5" width="17.8515625" style="97" customWidth="1"/>
    <col min="6" max="7" width="18.00390625" style="97" customWidth="1"/>
    <col min="8" max="8" width="17.8515625" style="97" customWidth="1"/>
    <col min="9" max="9" width="8.57421875" style="97" customWidth="1"/>
    <col min="10" max="10" width="1.421875" style="97" customWidth="1"/>
    <col min="11" max="16384" width="12.421875" style="97" customWidth="1"/>
  </cols>
  <sheetData>
    <row r="2" spans="1:10" ht="15">
      <c r="A2" s="124" t="s">
        <v>569</v>
      </c>
      <c r="B2" s="101"/>
      <c r="C2" s="502" t="s">
        <v>32</v>
      </c>
      <c r="D2" s="770" t="s">
        <v>25</v>
      </c>
      <c r="E2" s="771"/>
      <c r="F2" s="771"/>
      <c r="G2" s="771"/>
      <c r="H2" s="771"/>
      <c r="I2" s="772"/>
      <c r="J2" s="127"/>
    </row>
    <row r="3" spans="1:10" ht="15">
      <c r="A3" s="124"/>
      <c r="B3" s="101"/>
      <c r="C3" s="503">
        <f>FILING_YEAR</f>
        <v>2013</v>
      </c>
      <c r="D3" s="768">
        <f>CO_NAME</f>
        <v>0</v>
      </c>
      <c r="E3" s="769"/>
      <c r="F3" s="769"/>
      <c r="G3" s="769"/>
      <c r="H3" s="769"/>
      <c r="I3" s="769"/>
      <c r="J3" s="127"/>
    </row>
    <row r="4" spans="1:10" ht="15" thickBot="1">
      <c r="A4" s="124" t="s">
        <v>394</v>
      </c>
      <c r="B4" s="101"/>
      <c r="C4" s="492"/>
      <c r="D4" s="492"/>
      <c r="E4" s="101"/>
      <c r="F4" s="101"/>
      <c r="G4" s="101"/>
      <c r="H4" s="101"/>
      <c r="I4" s="101"/>
      <c r="J4" s="120"/>
    </row>
    <row r="5" spans="1:10" ht="12" customHeight="1">
      <c r="A5" s="504">
        <v>1</v>
      </c>
      <c r="B5" s="504" t="s">
        <v>95</v>
      </c>
      <c r="C5" s="504" t="s">
        <v>193</v>
      </c>
      <c r="D5" s="504" t="s">
        <v>194</v>
      </c>
      <c r="E5" s="504" t="s">
        <v>195</v>
      </c>
      <c r="F5" s="504" t="s">
        <v>196</v>
      </c>
      <c r="G5" s="505"/>
      <c r="H5" s="152"/>
      <c r="I5" s="504">
        <v>8</v>
      </c>
      <c r="J5" s="117"/>
    </row>
    <row r="6" spans="1:10" ht="15" thickBot="1">
      <c r="A6" s="506"/>
      <c r="B6" s="485"/>
      <c r="C6" s="507"/>
      <c r="D6" s="508" t="s">
        <v>290</v>
      </c>
      <c r="E6" s="507"/>
      <c r="F6" s="507"/>
      <c r="G6" s="507" t="s">
        <v>289</v>
      </c>
      <c r="H6" s="101"/>
      <c r="I6" s="507"/>
      <c r="J6" s="117"/>
    </row>
    <row r="7" spans="1:10" ht="15">
      <c r="A7" s="508"/>
      <c r="B7" s="507"/>
      <c r="C7" s="507"/>
      <c r="D7" s="508" t="s">
        <v>288</v>
      </c>
      <c r="E7" s="507"/>
      <c r="F7" s="507"/>
      <c r="G7" s="509" t="s">
        <v>287</v>
      </c>
      <c r="H7" s="510" t="s">
        <v>286</v>
      </c>
      <c r="I7" s="507"/>
      <c r="J7" s="117"/>
    </row>
    <row r="8" spans="1:10" ht="15">
      <c r="A8" s="508"/>
      <c r="B8" s="507"/>
      <c r="C8" s="508"/>
      <c r="D8" s="508" t="s">
        <v>285</v>
      </c>
      <c r="E8" s="507"/>
      <c r="F8" s="507"/>
      <c r="G8" s="511"/>
      <c r="H8" s="101"/>
      <c r="I8" s="507"/>
      <c r="J8" s="117"/>
    </row>
    <row r="9" spans="1:10" ht="15">
      <c r="A9" s="508" t="s">
        <v>250</v>
      </c>
      <c r="B9" s="508" t="s">
        <v>284</v>
      </c>
      <c r="C9" s="508" t="s">
        <v>558</v>
      </c>
      <c r="D9" s="508" t="s">
        <v>283</v>
      </c>
      <c r="E9" s="507"/>
      <c r="F9" s="507"/>
      <c r="G9" s="512" t="s">
        <v>282</v>
      </c>
      <c r="H9" s="114" t="s">
        <v>281</v>
      </c>
      <c r="I9" s="508" t="s">
        <v>242</v>
      </c>
      <c r="J9" s="117"/>
    </row>
    <row r="10" spans="1:10" ht="15" thickBot="1">
      <c r="A10" s="507"/>
      <c r="B10" s="508" t="s">
        <v>280</v>
      </c>
      <c r="C10" s="508" t="s">
        <v>245</v>
      </c>
      <c r="D10" s="508" t="s">
        <v>245</v>
      </c>
      <c r="E10" s="508" t="s">
        <v>265</v>
      </c>
      <c r="F10" s="508" t="s">
        <v>264</v>
      </c>
      <c r="G10" s="513" t="s">
        <v>279</v>
      </c>
      <c r="H10" s="114" t="s">
        <v>278</v>
      </c>
      <c r="I10" s="508" t="s">
        <v>277</v>
      </c>
      <c r="J10" s="117"/>
    </row>
    <row r="11" spans="1:10" ht="15" thickBot="1">
      <c r="A11" s="408"/>
      <c r="B11" s="453">
        <v>0</v>
      </c>
      <c r="C11" s="339">
        <f aca="true" t="shared" si="0" ref="C11:C36">IF(E11&lt;F11,E11,F11)</f>
        <v>0</v>
      </c>
      <c r="D11" s="409"/>
      <c r="E11" s="338">
        <v>0</v>
      </c>
      <c r="F11" s="338">
        <v>0</v>
      </c>
      <c r="G11" s="338">
        <v>0</v>
      </c>
      <c r="H11" s="338">
        <v>0</v>
      </c>
      <c r="I11" s="390"/>
      <c r="J11" s="127"/>
    </row>
    <row r="12" spans="1:10" ht="15" thickBot="1">
      <c r="A12" s="408"/>
      <c r="B12" s="453">
        <v>0</v>
      </c>
      <c r="C12" s="339">
        <f t="shared" si="0"/>
        <v>0</v>
      </c>
      <c r="D12" s="409"/>
      <c r="E12" s="338">
        <v>0</v>
      </c>
      <c r="F12" s="338">
        <v>0</v>
      </c>
      <c r="G12" s="338">
        <v>0</v>
      </c>
      <c r="H12" s="338">
        <v>0</v>
      </c>
      <c r="I12" s="390"/>
      <c r="J12" s="127"/>
    </row>
    <row r="13" spans="1:10" ht="15" thickBot="1">
      <c r="A13" s="408"/>
      <c r="B13" s="453">
        <v>0</v>
      </c>
      <c r="C13" s="339">
        <f t="shared" si="0"/>
        <v>0</v>
      </c>
      <c r="D13" s="409"/>
      <c r="E13" s="338">
        <v>0</v>
      </c>
      <c r="F13" s="338">
        <v>0</v>
      </c>
      <c r="G13" s="338">
        <v>0</v>
      </c>
      <c r="H13" s="338">
        <v>0</v>
      </c>
      <c r="I13" s="390"/>
      <c r="J13" s="127"/>
    </row>
    <row r="14" spans="1:10" ht="15" thickBot="1">
      <c r="A14" s="408"/>
      <c r="B14" s="453">
        <v>0</v>
      </c>
      <c r="C14" s="339">
        <f t="shared" si="0"/>
        <v>0</v>
      </c>
      <c r="D14" s="409"/>
      <c r="E14" s="338">
        <v>0</v>
      </c>
      <c r="F14" s="338">
        <v>0</v>
      </c>
      <c r="G14" s="338">
        <v>0</v>
      </c>
      <c r="H14" s="338">
        <v>0</v>
      </c>
      <c r="I14" s="390"/>
      <c r="J14" s="127"/>
    </row>
    <row r="15" spans="1:10" ht="15" thickBot="1">
      <c r="A15" s="408"/>
      <c r="B15" s="453">
        <v>0</v>
      </c>
      <c r="C15" s="339">
        <f t="shared" si="0"/>
        <v>0</v>
      </c>
      <c r="D15" s="409"/>
      <c r="E15" s="338">
        <v>0</v>
      </c>
      <c r="F15" s="338">
        <v>0</v>
      </c>
      <c r="G15" s="338">
        <v>0</v>
      </c>
      <c r="H15" s="338">
        <v>0</v>
      </c>
      <c r="I15" s="390"/>
      <c r="J15" s="127"/>
    </row>
    <row r="16" spans="1:10" ht="15" thickBot="1">
      <c r="A16" s="408"/>
      <c r="B16" s="453">
        <v>0</v>
      </c>
      <c r="C16" s="339">
        <f t="shared" si="0"/>
        <v>0</v>
      </c>
      <c r="D16" s="409"/>
      <c r="E16" s="338">
        <v>0</v>
      </c>
      <c r="F16" s="338">
        <v>0</v>
      </c>
      <c r="G16" s="338">
        <v>0</v>
      </c>
      <c r="H16" s="338">
        <v>0</v>
      </c>
      <c r="I16" s="390"/>
      <c r="J16" s="127"/>
    </row>
    <row r="17" spans="1:10" ht="15" thickBot="1">
      <c r="A17" s="408"/>
      <c r="B17" s="453">
        <v>0</v>
      </c>
      <c r="C17" s="339">
        <f t="shared" si="0"/>
        <v>0</v>
      </c>
      <c r="D17" s="409"/>
      <c r="E17" s="338">
        <v>0</v>
      </c>
      <c r="F17" s="338">
        <v>0</v>
      </c>
      <c r="G17" s="338">
        <v>0</v>
      </c>
      <c r="H17" s="338">
        <v>0</v>
      </c>
      <c r="I17" s="390"/>
      <c r="J17" s="127"/>
    </row>
    <row r="18" spans="1:10" ht="15" thickBot="1">
      <c r="A18" s="408"/>
      <c r="B18" s="453">
        <v>0</v>
      </c>
      <c r="C18" s="339">
        <f t="shared" si="0"/>
        <v>0</v>
      </c>
      <c r="D18" s="409"/>
      <c r="E18" s="338">
        <v>0</v>
      </c>
      <c r="F18" s="338">
        <v>0</v>
      </c>
      <c r="G18" s="338">
        <v>0</v>
      </c>
      <c r="H18" s="338">
        <v>0</v>
      </c>
      <c r="I18" s="390"/>
      <c r="J18" s="127"/>
    </row>
    <row r="19" spans="1:10" ht="15" thickBot="1">
      <c r="A19" s="408"/>
      <c r="B19" s="453">
        <v>0</v>
      </c>
      <c r="C19" s="339">
        <f t="shared" si="0"/>
        <v>0</v>
      </c>
      <c r="D19" s="409"/>
      <c r="E19" s="338">
        <v>0</v>
      </c>
      <c r="F19" s="338">
        <v>0</v>
      </c>
      <c r="G19" s="338">
        <v>0</v>
      </c>
      <c r="H19" s="338">
        <v>0</v>
      </c>
      <c r="I19" s="390"/>
      <c r="J19" s="127"/>
    </row>
    <row r="20" spans="1:10" ht="15" thickBot="1">
      <c r="A20" s="408"/>
      <c r="B20" s="453">
        <v>0</v>
      </c>
      <c r="C20" s="339">
        <f t="shared" si="0"/>
        <v>0</v>
      </c>
      <c r="D20" s="409"/>
      <c r="E20" s="338">
        <v>0</v>
      </c>
      <c r="F20" s="338">
        <v>0</v>
      </c>
      <c r="G20" s="338">
        <v>0</v>
      </c>
      <c r="H20" s="338">
        <v>0</v>
      </c>
      <c r="I20" s="390"/>
      <c r="J20" s="127"/>
    </row>
    <row r="21" spans="1:10" ht="15" thickBot="1">
      <c r="A21" s="408"/>
      <c r="B21" s="453">
        <v>0</v>
      </c>
      <c r="C21" s="339">
        <f t="shared" si="0"/>
        <v>0</v>
      </c>
      <c r="D21" s="409"/>
      <c r="E21" s="338">
        <v>0</v>
      </c>
      <c r="F21" s="338">
        <v>0</v>
      </c>
      <c r="G21" s="338">
        <v>0</v>
      </c>
      <c r="H21" s="338">
        <v>0</v>
      </c>
      <c r="I21" s="390"/>
      <c r="J21" s="127"/>
    </row>
    <row r="22" spans="1:10" ht="15" thickBot="1">
      <c r="A22" s="408"/>
      <c r="B22" s="453">
        <v>0</v>
      </c>
      <c r="C22" s="339">
        <f t="shared" si="0"/>
        <v>0</v>
      </c>
      <c r="D22" s="409"/>
      <c r="E22" s="338">
        <v>0</v>
      </c>
      <c r="F22" s="338">
        <v>0</v>
      </c>
      <c r="G22" s="338">
        <v>0</v>
      </c>
      <c r="H22" s="338">
        <v>0</v>
      </c>
      <c r="I22" s="390"/>
      <c r="J22" s="127"/>
    </row>
    <row r="23" spans="1:10" ht="15" thickBot="1">
      <c r="A23" s="408"/>
      <c r="B23" s="453">
        <v>0</v>
      </c>
      <c r="C23" s="339">
        <f t="shared" si="0"/>
        <v>0</v>
      </c>
      <c r="D23" s="409"/>
      <c r="E23" s="338">
        <v>0</v>
      </c>
      <c r="F23" s="338">
        <v>0</v>
      </c>
      <c r="G23" s="338">
        <v>0</v>
      </c>
      <c r="H23" s="338">
        <v>0</v>
      </c>
      <c r="I23" s="390"/>
      <c r="J23" s="127"/>
    </row>
    <row r="24" spans="1:10" ht="15" thickBot="1">
      <c r="A24" s="408"/>
      <c r="B24" s="453">
        <v>0</v>
      </c>
      <c r="C24" s="339">
        <f t="shared" si="0"/>
        <v>0</v>
      </c>
      <c r="D24" s="409"/>
      <c r="E24" s="338">
        <v>0</v>
      </c>
      <c r="F24" s="338">
        <v>0</v>
      </c>
      <c r="G24" s="338">
        <v>0</v>
      </c>
      <c r="H24" s="338">
        <v>0</v>
      </c>
      <c r="I24" s="390"/>
      <c r="J24" s="127"/>
    </row>
    <row r="25" spans="1:10" ht="15" thickBot="1">
      <c r="A25" s="408"/>
      <c r="B25" s="453">
        <v>0</v>
      </c>
      <c r="C25" s="339">
        <f t="shared" si="0"/>
        <v>0</v>
      </c>
      <c r="D25" s="409"/>
      <c r="E25" s="338">
        <v>0</v>
      </c>
      <c r="F25" s="338">
        <v>0</v>
      </c>
      <c r="G25" s="338">
        <v>0</v>
      </c>
      <c r="H25" s="338">
        <v>0</v>
      </c>
      <c r="I25" s="390"/>
      <c r="J25" s="127"/>
    </row>
    <row r="26" spans="1:10" ht="15" thickBot="1">
      <c r="A26" s="408"/>
      <c r="B26" s="453">
        <v>0</v>
      </c>
      <c r="C26" s="339">
        <f t="shared" si="0"/>
        <v>0</v>
      </c>
      <c r="D26" s="409"/>
      <c r="E26" s="338">
        <v>0</v>
      </c>
      <c r="F26" s="338">
        <v>0</v>
      </c>
      <c r="G26" s="338">
        <v>0</v>
      </c>
      <c r="H26" s="338">
        <v>0</v>
      </c>
      <c r="I26" s="390"/>
      <c r="J26" s="127"/>
    </row>
    <row r="27" spans="1:10" ht="15" thickBot="1">
      <c r="A27" s="408"/>
      <c r="B27" s="453">
        <v>0</v>
      </c>
      <c r="C27" s="339">
        <f t="shared" si="0"/>
        <v>0</v>
      </c>
      <c r="D27" s="409"/>
      <c r="E27" s="338">
        <v>0</v>
      </c>
      <c r="F27" s="338">
        <v>0</v>
      </c>
      <c r="G27" s="338">
        <v>0</v>
      </c>
      <c r="H27" s="338">
        <v>0</v>
      </c>
      <c r="I27" s="390"/>
      <c r="J27" s="127"/>
    </row>
    <row r="28" spans="1:10" ht="15" thickBot="1">
      <c r="A28" s="408"/>
      <c r="B28" s="453">
        <v>0</v>
      </c>
      <c r="C28" s="339">
        <f t="shared" si="0"/>
        <v>0</v>
      </c>
      <c r="D28" s="409"/>
      <c r="E28" s="338">
        <v>0</v>
      </c>
      <c r="F28" s="338">
        <v>0</v>
      </c>
      <c r="G28" s="338">
        <v>0</v>
      </c>
      <c r="H28" s="338">
        <v>0</v>
      </c>
      <c r="I28" s="390"/>
      <c r="J28" s="127"/>
    </row>
    <row r="29" spans="1:10" ht="15" thickBot="1">
      <c r="A29" s="408"/>
      <c r="B29" s="453">
        <v>0</v>
      </c>
      <c r="C29" s="339">
        <f t="shared" si="0"/>
        <v>0</v>
      </c>
      <c r="D29" s="409"/>
      <c r="E29" s="338">
        <v>0</v>
      </c>
      <c r="F29" s="338">
        <v>0</v>
      </c>
      <c r="G29" s="338">
        <v>0</v>
      </c>
      <c r="H29" s="338">
        <v>0</v>
      </c>
      <c r="I29" s="390"/>
      <c r="J29" s="127"/>
    </row>
    <row r="30" spans="1:10" ht="15" thickBot="1">
      <c r="A30" s="408"/>
      <c r="B30" s="453">
        <v>0</v>
      </c>
      <c r="C30" s="339">
        <f t="shared" si="0"/>
        <v>0</v>
      </c>
      <c r="D30" s="409"/>
      <c r="E30" s="338">
        <v>0</v>
      </c>
      <c r="F30" s="338">
        <v>0</v>
      </c>
      <c r="G30" s="338">
        <v>0</v>
      </c>
      <c r="H30" s="338">
        <v>0</v>
      </c>
      <c r="I30" s="390"/>
      <c r="J30" s="127"/>
    </row>
    <row r="31" spans="1:10" ht="15" thickBot="1">
      <c r="A31" s="408"/>
      <c r="B31" s="453">
        <v>0</v>
      </c>
      <c r="C31" s="339">
        <f t="shared" si="0"/>
        <v>0</v>
      </c>
      <c r="D31" s="409"/>
      <c r="E31" s="338">
        <v>0</v>
      </c>
      <c r="F31" s="338">
        <v>0</v>
      </c>
      <c r="G31" s="338">
        <v>0</v>
      </c>
      <c r="H31" s="338">
        <v>0</v>
      </c>
      <c r="I31" s="390"/>
      <c r="J31" s="127"/>
    </row>
    <row r="32" spans="1:10" ht="15" thickBot="1">
      <c r="A32" s="408"/>
      <c r="B32" s="453">
        <v>0</v>
      </c>
      <c r="C32" s="339">
        <f t="shared" si="0"/>
        <v>0</v>
      </c>
      <c r="D32" s="409"/>
      <c r="E32" s="338">
        <v>0</v>
      </c>
      <c r="F32" s="338">
        <v>0</v>
      </c>
      <c r="G32" s="338">
        <v>0</v>
      </c>
      <c r="H32" s="338">
        <v>0</v>
      </c>
      <c r="I32" s="390"/>
      <c r="J32" s="127"/>
    </row>
    <row r="33" spans="1:10" ht="15" thickBot="1">
      <c r="A33" s="408"/>
      <c r="B33" s="453">
        <v>0</v>
      </c>
      <c r="C33" s="339">
        <f t="shared" si="0"/>
        <v>0</v>
      </c>
      <c r="D33" s="409"/>
      <c r="E33" s="338">
        <v>0</v>
      </c>
      <c r="F33" s="338">
        <v>0</v>
      </c>
      <c r="G33" s="338">
        <v>0</v>
      </c>
      <c r="H33" s="338">
        <v>0</v>
      </c>
      <c r="I33" s="390"/>
      <c r="J33" s="127"/>
    </row>
    <row r="34" spans="1:10" ht="15" thickBot="1">
      <c r="A34" s="408"/>
      <c r="B34" s="453">
        <v>0</v>
      </c>
      <c r="C34" s="339">
        <f t="shared" si="0"/>
        <v>0</v>
      </c>
      <c r="D34" s="409"/>
      <c r="E34" s="338">
        <v>0</v>
      </c>
      <c r="F34" s="338">
        <v>0</v>
      </c>
      <c r="G34" s="338">
        <v>0</v>
      </c>
      <c r="H34" s="338">
        <v>0</v>
      </c>
      <c r="I34" s="390"/>
      <c r="J34" s="127"/>
    </row>
    <row r="35" spans="1:10" ht="15" thickBot="1">
      <c r="A35" s="408"/>
      <c r="B35" s="453">
        <v>0</v>
      </c>
      <c r="C35" s="339">
        <f t="shared" si="0"/>
        <v>0</v>
      </c>
      <c r="D35" s="409"/>
      <c r="E35" s="338">
        <v>0</v>
      </c>
      <c r="F35" s="338">
        <v>0</v>
      </c>
      <c r="G35" s="338">
        <v>0</v>
      </c>
      <c r="H35" s="338">
        <v>0</v>
      </c>
      <c r="I35" s="390"/>
      <c r="J35" s="127"/>
    </row>
    <row r="36" spans="1:10" ht="15" thickBot="1">
      <c r="A36" s="408"/>
      <c r="B36" s="453">
        <v>0</v>
      </c>
      <c r="C36" s="339">
        <f t="shared" si="0"/>
        <v>0</v>
      </c>
      <c r="D36" s="409"/>
      <c r="E36" s="338">
        <v>0</v>
      </c>
      <c r="F36" s="338">
        <v>0</v>
      </c>
      <c r="G36" s="338">
        <v>0</v>
      </c>
      <c r="H36" s="338">
        <v>0</v>
      </c>
      <c r="I36" s="390"/>
      <c r="J36" s="127"/>
    </row>
    <row r="37" spans="1:10" ht="15.75" customHeight="1" thickBot="1">
      <c r="A37" s="204" t="s">
        <v>104</v>
      </c>
      <c r="B37" s="454">
        <f>SUM(B11:B36)</f>
        <v>0</v>
      </c>
      <c r="C37" s="339">
        <f>SUM(C11:C36)</f>
        <v>0</v>
      </c>
      <c r="D37" s="341"/>
      <c r="E37" s="340">
        <f>SUM(E11:E36)</f>
        <v>0</v>
      </c>
      <c r="F37" s="340">
        <f>SUM(F11:F36)</f>
        <v>0</v>
      </c>
      <c r="G37" s="340">
        <f>SUM(G11:G36)</f>
        <v>0</v>
      </c>
      <c r="H37" s="340">
        <f>SUM(H11:H36)</f>
        <v>0</v>
      </c>
      <c r="I37" s="333" t="s">
        <v>276</v>
      </c>
      <c r="J37" s="117"/>
    </row>
    <row r="38" spans="1:10" ht="15">
      <c r="A38" s="492" t="s">
        <v>602</v>
      </c>
      <c r="B38" s="485"/>
      <c r="C38" s="485"/>
      <c r="D38" s="485"/>
      <c r="E38" s="485"/>
      <c r="F38" s="485"/>
      <c r="G38" s="485"/>
      <c r="H38" s="485"/>
      <c r="I38" s="485"/>
      <c r="J38" s="120"/>
    </row>
    <row r="39" spans="1:10" ht="15">
      <c r="A39" s="130"/>
      <c r="J39" s="120"/>
    </row>
    <row r="40" spans="1:10" ht="15">
      <c r="A40" s="130"/>
      <c r="J40" s="120"/>
    </row>
    <row r="41" spans="1:9" ht="15">
      <c r="A41" s="126" t="s">
        <v>349</v>
      </c>
      <c r="B41" s="123"/>
      <c r="C41" s="123"/>
      <c r="D41" s="125"/>
      <c r="E41" s="123"/>
      <c r="F41" s="123"/>
      <c r="G41" s="123"/>
      <c r="H41" s="123"/>
      <c r="I41" s="169" t="s">
        <v>595</v>
      </c>
    </row>
  </sheetData>
  <sheetProtection password="E0D5" sheet="1" selectLockedCells="1"/>
  <mergeCells count="2">
    <mergeCell ref="D2:I2"/>
    <mergeCell ref="D3:I3"/>
  </mergeCells>
  <dataValidations count="3">
    <dataValidation type="textLength" allowBlank="1" showInputMessage="1" showErrorMessage="1" promptTitle="Year Acquired" prompt="Enter the four-digit year this item was acquired." errorTitle="Year Acquired - ERROR" error="Please enter the four-digit year this item was acquired." sqref="I11:I36">
      <formula1>4</formula1>
      <formula2>4</formula2>
    </dataValidation>
    <dataValidation type="decimal" allowBlank="1" showInputMessage="1" showErrorMessage="1" promptTitle="DATA VALIDATION" prompt="Enter numbers only" errorTitle="DATA VALIDATION-ERROR" error="Please enter numbers only" sqref="B11:B36">
      <formula1>0</formula1>
      <formula2>9999999999.999</formula2>
    </dataValidation>
    <dataValidation type="whole" allowBlank="1" showInputMessage="1" showErrorMessage="1" promptTitle="DATA VALIDATION" prompt="Enter numbers only. Round to the nearest dollar. Decimal points not accepted. " errorTitle="DATA VALIDATION-RROR" error="Enter numbers only. Round to the nearest dollar. Decimal points not accepted. " sqref="E11:H36">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82" r:id="rId1"/>
</worksheet>
</file>

<file path=xl/worksheets/sheet16.xml><?xml version="1.0" encoding="utf-8"?>
<worksheet xmlns="http://schemas.openxmlformats.org/spreadsheetml/2006/main" xmlns:r="http://schemas.openxmlformats.org/officeDocument/2006/relationships">
  <sheetPr>
    <pageSetUpPr fitToPage="1"/>
  </sheetPr>
  <dimension ref="A2:F76"/>
  <sheetViews>
    <sheetView showOutlineSymbols="0" zoomScalePageLayoutView="0" workbookViewId="0" topLeftCell="A3">
      <selection activeCell="A12" sqref="A12:B12"/>
    </sheetView>
  </sheetViews>
  <sheetFormatPr defaultColWidth="12.421875" defaultRowHeight="15"/>
  <cols>
    <col min="1" max="1" width="56.7109375" style="97" customWidth="1"/>
    <col min="2" max="2" width="11.140625" style="97" customWidth="1"/>
    <col min="3" max="4" width="17.8515625" style="97" customWidth="1"/>
    <col min="5" max="5" width="18.140625" style="97" customWidth="1"/>
    <col min="6" max="6" width="2.57421875" style="97" customWidth="1"/>
    <col min="7" max="16384" width="12.421875" style="97" customWidth="1"/>
  </cols>
  <sheetData>
    <row r="2" spans="1:2" ht="15">
      <c r="A2" s="124" t="s">
        <v>304</v>
      </c>
      <c r="B2" s="101"/>
    </row>
    <row r="3" spans="1:5" ht="15">
      <c r="A3" s="296" t="s">
        <v>303</v>
      </c>
      <c r="B3" s="297"/>
      <c r="C3" s="297"/>
      <c r="D3" s="297"/>
      <c r="E3" s="298"/>
    </row>
    <row r="4" spans="1:6" ht="15">
      <c r="A4" s="191" t="s">
        <v>302</v>
      </c>
      <c r="B4" s="186" t="s">
        <v>32</v>
      </c>
      <c r="C4" s="773" t="s">
        <v>25</v>
      </c>
      <c r="D4" s="705"/>
      <c r="E4" s="774"/>
      <c r="F4" s="120"/>
    </row>
    <row r="5" spans="1:6" ht="15.75" thickBot="1">
      <c r="A5" s="191" t="s">
        <v>301</v>
      </c>
      <c r="B5" s="206">
        <f>FILING_YEAR</f>
        <v>2013</v>
      </c>
      <c r="C5" s="777">
        <f>CO_NAME</f>
        <v>0</v>
      </c>
      <c r="D5" s="778"/>
      <c r="E5" s="778"/>
      <c r="F5" s="120"/>
    </row>
    <row r="6" spans="1:6" ht="15">
      <c r="A6" s="154" t="s">
        <v>58</v>
      </c>
      <c r="B6" s="132"/>
      <c r="C6" s="119" t="s">
        <v>95</v>
      </c>
      <c r="D6" s="119" t="s">
        <v>193</v>
      </c>
      <c r="E6" s="119" t="s">
        <v>194</v>
      </c>
      <c r="F6" s="117"/>
    </row>
    <row r="7" spans="1:6" ht="15">
      <c r="A7" s="136" t="s">
        <v>300</v>
      </c>
      <c r="C7" s="116" t="s">
        <v>202</v>
      </c>
      <c r="D7" s="116" t="s">
        <v>202</v>
      </c>
      <c r="E7" s="117"/>
      <c r="F7" s="117"/>
    </row>
    <row r="8" spans="1:6" ht="15">
      <c r="A8" s="136" t="s">
        <v>299</v>
      </c>
      <c r="C8" s="116" t="s">
        <v>221</v>
      </c>
      <c r="D8" s="116" t="s">
        <v>298</v>
      </c>
      <c r="E8" s="117"/>
      <c r="F8" s="117"/>
    </row>
    <row r="9" spans="1:6" ht="15">
      <c r="A9" s="136" t="s">
        <v>297</v>
      </c>
      <c r="C9" s="116" t="s">
        <v>258</v>
      </c>
      <c r="D9" s="116" t="s">
        <v>296</v>
      </c>
      <c r="E9" s="117"/>
      <c r="F9" s="117"/>
    </row>
    <row r="10" spans="1:6" ht="15" thickBot="1">
      <c r="A10" s="136" t="s">
        <v>295</v>
      </c>
      <c r="C10" s="116" t="s">
        <v>278</v>
      </c>
      <c r="D10" s="116" t="s">
        <v>217</v>
      </c>
      <c r="E10" s="116" t="s">
        <v>294</v>
      </c>
      <c r="F10" s="117"/>
    </row>
    <row r="11" spans="1:6" ht="15">
      <c r="A11" s="153"/>
      <c r="B11" s="152"/>
      <c r="C11" s="151"/>
      <c r="D11" s="151"/>
      <c r="E11" s="151"/>
      <c r="F11" s="120"/>
    </row>
    <row r="12" spans="1:6" ht="15">
      <c r="A12" s="775"/>
      <c r="B12" s="776"/>
      <c r="C12" s="331">
        <v>0</v>
      </c>
      <c r="D12" s="331">
        <v>0</v>
      </c>
      <c r="E12" s="331">
        <v>0</v>
      </c>
      <c r="F12" s="127"/>
    </row>
    <row r="13" spans="1:6" ht="15">
      <c r="A13" s="775"/>
      <c r="B13" s="776"/>
      <c r="C13" s="331">
        <v>0</v>
      </c>
      <c r="D13" s="331">
        <v>0</v>
      </c>
      <c r="E13" s="331">
        <v>0</v>
      </c>
      <c r="F13" s="127"/>
    </row>
    <row r="14" spans="1:6" ht="15">
      <c r="A14" s="775"/>
      <c r="B14" s="776"/>
      <c r="C14" s="331">
        <v>0</v>
      </c>
      <c r="D14" s="331">
        <v>0</v>
      </c>
      <c r="E14" s="331">
        <v>0</v>
      </c>
      <c r="F14" s="127"/>
    </row>
    <row r="15" spans="1:6" ht="15">
      <c r="A15" s="775"/>
      <c r="B15" s="776"/>
      <c r="C15" s="331">
        <v>0</v>
      </c>
      <c r="D15" s="331">
        <v>0</v>
      </c>
      <c r="E15" s="331">
        <v>0</v>
      </c>
      <c r="F15" s="127"/>
    </row>
    <row r="16" spans="1:6" ht="15">
      <c r="A16" s="775"/>
      <c r="B16" s="776"/>
      <c r="C16" s="331">
        <v>0</v>
      </c>
      <c r="D16" s="331">
        <v>0</v>
      </c>
      <c r="E16" s="331">
        <v>0</v>
      </c>
      <c r="F16" s="127"/>
    </row>
    <row r="17" spans="1:6" ht="15">
      <c r="A17" s="775"/>
      <c r="B17" s="776"/>
      <c r="C17" s="331">
        <v>0</v>
      </c>
      <c r="D17" s="331">
        <v>0</v>
      </c>
      <c r="E17" s="331">
        <v>0</v>
      </c>
      <c r="F17" s="127"/>
    </row>
    <row r="18" spans="1:6" ht="15">
      <c r="A18" s="775"/>
      <c r="B18" s="776"/>
      <c r="C18" s="331">
        <v>0</v>
      </c>
      <c r="D18" s="331">
        <v>0</v>
      </c>
      <c r="E18" s="331">
        <v>0</v>
      </c>
      <c r="F18" s="127"/>
    </row>
    <row r="19" spans="1:6" ht="15">
      <c r="A19" s="775"/>
      <c r="B19" s="776"/>
      <c r="C19" s="331">
        <v>0</v>
      </c>
      <c r="D19" s="331">
        <v>0</v>
      </c>
      <c r="E19" s="331">
        <v>0</v>
      </c>
      <c r="F19" s="127"/>
    </row>
    <row r="20" spans="1:6" ht="15">
      <c r="A20" s="775"/>
      <c r="B20" s="776"/>
      <c r="C20" s="331">
        <v>0</v>
      </c>
      <c r="D20" s="331">
        <v>0</v>
      </c>
      <c r="E20" s="331">
        <v>0</v>
      </c>
      <c r="F20" s="127"/>
    </row>
    <row r="21" spans="1:6" ht="15">
      <c r="A21" s="775"/>
      <c r="B21" s="776"/>
      <c r="C21" s="331">
        <v>0</v>
      </c>
      <c r="D21" s="331">
        <v>0</v>
      </c>
      <c r="E21" s="331">
        <v>0</v>
      </c>
      <c r="F21" s="127"/>
    </row>
    <row r="22" spans="1:6" ht="15">
      <c r="A22" s="775"/>
      <c r="B22" s="776"/>
      <c r="C22" s="331">
        <v>0</v>
      </c>
      <c r="D22" s="331">
        <v>0</v>
      </c>
      <c r="E22" s="331">
        <v>0</v>
      </c>
      <c r="F22" s="127"/>
    </row>
    <row r="23" spans="1:6" ht="15">
      <c r="A23" s="775"/>
      <c r="B23" s="776"/>
      <c r="C23" s="331">
        <v>0</v>
      </c>
      <c r="D23" s="331">
        <v>0</v>
      </c>
      <c r="E23" s="331">
        <v>0</v>
      </c>
      <c r="F23" s="127"/>
    </row>
    <row r="24" spans="1:6" ht="15">
      <c r="A24" s="775"/>
      <c r="B24" s="776"/>
      <c r="C24" s="331">
        <v>0</v>
      </c>
      <c r="D24" s="331">
        <v>0</v>
      </c>
      <c r="E24" s="331">
        <v>0</v>
      </c>
      <c r="F24" s="127"/>
    </row>
    <row r="25" spans="1:6" ht="15">
      <c r="A25" s="775"/>
      <c r="B25" s="776"/>
      <c r="C25" s="331">
        <v>0</v>
      </c>
      <c r="D25" s="331">
        <v>0</v>
      </c>
      <c r="E25" s="331">
        <v>0</v>
      </c>
      <c r="F25" s="127"/>
    </row>
    <row r="26" spans="1:6" ht="15">
      <c r="A26" s="775"/>
      <c r="B26" s="776"/>
      <c r="C26" s="331">
        <v>0</v>
      </c>
      <c r="D26" s="331">
        <v>0</v>
      </c>
      <c r="E26" s="331">
        <v>0</v>
      </c>
      <c r="F26" s="127"/>
    </row>
    <row r="27" spans="1:6" ht="15">
      <c r="A27" s="775"/>
      <c r="B27" s="776"/>
      <c r="C27" s="331">
        <v>0</v>
      </c>
      <c r="D27" s="331">
        <v>0</v>
      </c>
      <c r="E27" s="331">
        <v>0</v>
      </c>
      <c r="F27" s="127"/>
    </row>
    <row r="28" spans="1:6" ht="15">
      <c r="A28" s="775"/>
      <c r="B28" s="776"/>
      <c r="C28" s="331">
        <v>0</v>
      </c>
      <c r="D28" s="331">
        <v>0</v>
      </c>
      <c r="E28" s="331">
        <v>0</v>
      </c>
      <c r="F28" s="127"/>
    </row>
    <row r="29" spans="1:6" ht="15">
      <c r="A29" s="775"/>
      <c r="B29" s="776"/>
      <c r="C29" s="331">
        <v>0</v>
      </c>
      <c r="D29" s="331">
        <v>0</v>
      </c>
      <c r="E29" s="331">
        <v>0</v>
      </c>
      <c r="F29" s="127"/>
    </row>
    <row r="30" spans="1:6" ht="15">
      <c r="A30" s="775"/>
      <c r="B30" s="776"/>
      <c r="C30" s="331">
        <v>0</v>
      </c>
      <c r="D30" s="331">
        <v>0</v>
      </c>
      <c r="E30" s="331">
        <v>0</v>
      </c>
      <c r="F30" s="127"/>
    </row>
    <row r="31" spans="1:6" ht="15">
      <c r="A31" s="775"/>
      <c r="B31" s="776"/>
      <c r="C31" s="331">
        <v>0</v>
      </c>
      <c r="D31" s="331">
        <v>0</v>
      </c>
      <c r="E31" s="331">
        <v>0</v>
      </c>
      <c r="F31" s="127"/>
    </row>
    <row r="32" spans="1:6" ht="15">
      <c r="A32" s="775"/>
      <c r="B32" s="776"/>
      <c r="C32" s="331">
        <v>0</v>
      </c>
      <c r="D32" s="331">
        <v>0</v>
      </c>
      <c r="E32" s="331">
        <v>0</v>
      </c>
      <c r="F32" s="127"/>
    </row>
    <row r="33" spans="1:6" ht="15">
      <c r="A33" s="775"/>
      <c r="B33" s="776"/>
      <c r="C33" s="331">
        <v>0</v>
      </c>
      <c r="D33" s="331">
        <v>0</v>
      </c>
      <c r="E33" s="331">
        <v>0</v>
      </c>
      <c r="F33" s="127"/>
    </row>
    <row r="34" spans="1:6" ht="15">
      <c r="A34" s="775"/>
      <c r="B34" s="776"/>
      <c r="C34" s="331">
        <v>0</v>
      </c>
      <c r="D34" s="331">
        <v>0</v>
      </c>
      <c r="E34" s="331">
        <v>0</v>
      </c>
      <c r="F34" s="127"/>
    </row>
    <row r="35" spans="1:6" ht="15">
      <c r="A35" s="775"/>
      <c r="B35" s="776"/>
      <c r="C35" s="331">
        <v>0</v>
      </c>
      <c r="D35" s="331">
        <v>0</v>
      </c>
      <c r="E35" s="331">
        <v>0</v>
      </c>
      <c r="F35" s="127"/>
    </row>
    <row r="36" spans="1:6" ht="15">
      <c r="A36" s="775"/>
      <c r="B36" s="776"/>
      <c r="C36" s="331">
        <v>0</v>
      </c>
      <c r="D36" s="331">
        <v>0</v>
      </c>
      <c r="E36" s="331">
        <v>0</v>
      </c>
      <c r="F36" s="127"/>
    </row>
    <row r="37" spans="1:6" ht="15">
      <c r="A37" s="775"/>
      <c r="B37" s="776"/>
      <c r="C37" s="331">
        <v>0</v>
      </c>
      <c r="D37" s="331">
        <v>0</v>
      </c>
      <c r="E37" s="331">
        <v>0</v>
      </c>
      <c r="F37" s="127"/>
    </row>
    <row r="38" spans="1:6" ht="15">
      <c r="A38" s="775"/>
      <c r="B38" s="776"/>
      <c r="C38" s="331">
        <v>0</v>
      </c>
      <c r="D38" s="331">
        <v>0</v>
      </c>
      <c r="E38" s="331">
        <v>0</v>
      </c>
      <c r="F38" s="127"/>
    </row>
    <row r="39" spans="1:6" ht="15">
      <c r="A39" s="775"/>
      <c r="B39" s="776"/>
      <c r="C39" s="331">
        <v>0</v>
      </c>
      <c r="D39" s="331">
        <v>0</v>
      </c>
      <c r="E39" s="331">
        <v>0</v>
      </c>
      <c r="F39" s="127"/>
    </row>
    <row r="40" spans="1:6" ht="15">
      <c r="A40" s="775"/>
      <c r="B40" s="776"/>
      <c r="C40" s="331">
        <v>0</v>
      </c>
      <c r="D40" s="331">
        <v>0</v>
      </c>
      <c r="E40" s="331">
        <v>0</v>
      </c>
      <c r="F40" s="127"/>
    </row>
    <row r="41" spans="1:6" ht="15">
      <c r="A41" s="775"/>
      <c r="B41" s="776"/>
      <c r="C41" s="331">
        <v>0</v>
      </c>
      <c r="D41" s="331">
        <v>0</v>
      </c>
      <c r="E41" s="331">
        <v>0</v>
      </c>
      <c r="F41" s="127"/>
    </row>
    <row r="42" spans="1:6" ht="15">
      <c r="A42" s="775"/>
      <c r="B42" s="776"/>
      <c r="C42" s="331">
        <v>0</v>
      </c>
      <c r="D42" s="331">
        <v>0</v>
      </c>
      <c r="E42" s="331">
        <v>0</v>
      </c>
      <c r="F42" s="127"/>
    </row>
    <row r="43" spans="1:6" ht="15">
      <c r="A43" s="775"/>
      <c r="B43" s="776"/>
      <c r="C43" s="331">
        <v>0</v>
      </c>
      <c r="D43" s="331">
        <v>0</v>
      </c>
      <c r="E43" s="331">
        <v>0</v>
      </c>
      <c r="F43" s="127"/>
    </row>
    <row r="44" spans="1:6" ht="15">
      <c r="A44" s="775"/>
      <c r="B44" s="776"/>
      <c r="C44" s="331">
        <v>0</v>
      </c>
      <c r="D44" s="331">
        <v>0</v>
      </c>
      <c r="E44" s="331">
        <v>0</v>
      </c>
      <c r="F44" s="127"/>
    </row>
    <row r="45" spans="1:6" ht="15">
      <c r="A45" s="775"/>
      <c r="B45" s="776"/>
      <c r="C45" s="331">
        <v>0</v>
      </c>
      <c r="D45" s="331">
        <v>0</v>
      </c>
      <c r="E45" s="331">
        <v>0</v>
      </c>
      <c r="F45" s="127"/>
    </row>
    <row r="46" spans="1:6" ht="15">
      <c r="A46" s="775"/>
      <c r="B46" s="776"/>
      <c r="C46" s="331">
        <v>0</v>
      </c>
      <c r="D46" s="331">
        <v>0</v>
      </c>
      <c r="E46" s="331">
        <v>0</v>
      </c>
      <c r="F46" s="127"/>
    </row>
    <row r="47" spans="1:6" ht="15">
      <c r="A47" s="775"/>
      <c r="B47" s="776"/>
      <c r="C47" s="331">
        <v>0</v>
      </c>
      <c r="D47" s="331">
        <v>0</v>
      </c>
      <c r="E47" s="331">
        <v>0</v>
      </c>
      <c r="F47" s="127"/>
    </row>
    <row r="48" spans="1:6" ht="15">
      <c r="A48" s="775"/>
      <c r="B48" s="776"/>
      <c r="C48" s="331">
        <v>0</v>
      </c>
      <c r="D48" s="331">
        <v>0</v>
      </c>
      <c r="E48" s="331">
        <v>0</v>
      </c>
      <c r="F48" s="127"/>
    </row>
    <row r="49" spans="1:6" ht="15">
      <c r="A49" s="775"/>
      <c r="B49" s="776"/>
      <c r="C49" s="331">
        <v>0</v>
      </c>
      <c r="D49" s="331">
        <v>0</v>
      </c>
      <c r="E49" s="331">
        <v>0</v>
      </c>
      <c r="F49" s="127"/>
    </row>
    <row r="50" spans="1:6" ht="15">
      <c r="A50" s="775"/>
      <c r="B50" s="776"/>
      <c r="C50" s="331">
        <v>0</v>
      </c>
      <c r="D50" s="331">
        <v>0</v>
      </c>
      <c r="E50" s="331">
        <v>0</v>
      </c>
      <c r="F50" s="127"/>
    </row>
    <row r="51" spans="1:6" ht="15.75" customHeight="1">
      <c r="A51" s="150"/>
      <c r="B51" s="169" t="s">
        <v>293</v>
      </c>
      <c r="C51" s="402">
        <f>SUM(C11:C50)</f>
        <v>0</v>
      </c>
      <c r="D51" s="402">
        <f>SUM(D11:D50)</f>
        <v>0</v>
      </c>
      <c r="E51" s="402">
        <f>SUM(E11:E50)</f>
        <v>0</v>
      </c>
      <c r="F51" s="127"/>
    </row>
    <row r="52" spans="1:5" ht="15">
      <c r="A52" s="126" t="s">
        <v>407</v>
      </c>
      <c r="B52" s="123"/>
      <c r="C52" s="170"/>
      <c r="D52" s="170"/>
      <c r="E52" s="449" t="s">
        <v>596</v>
      </c>
    </row>
    <row r="53" spans="1:5" ht="15">
      <c r="A53" s="124"/>
      <c r="C53" s="98"/>
      <c r="D53" s="98"/>
      <c r="E53" s="98"/>
    </row>
    <row r="54" spans="3:5" ht="15">
      <c r="C54" s="98"/>
      <c r="D54" s="98"/>
      <c r="E54" s="98"/>
    </row>
    <row r="55" spans="3:5" ht="15">
      <c r="C55" s="98"/>
      <c r="D55" s="98"/>
      <c r="E55" s="98"/>
    </row>
    <row r="56" spans="3:5" ht="15">
      <c r="C56" s="98"/>
      <c r="D56" s="98"/>
      <c r="E56" s="98"/>
    </row>
    <row r="57" spans="3:5" ht="15">
      <c r="C57" s="98"/>
      <c r="D57" s="98"/>
      <c r="E57" s="98"/>
    </row>
    <row r="58" spans="3:5" ht="15">
      <c r="C58" s="98"/>
      <c r="D58" s="98"/>
      <c r="E58" s="98"/>
    </row>
    <row r="59" spans="3:5" ht="15">
      <c r="C59" s="98"/>
      <c r="D59" s="98"/>
      <c r="E59" s="98"/>
    </row>
    <row r="60" spans="3:5" ht="15">
      <c r="C60" s="98"/>
      <c r="D60" s="98"/>
      <c r="E60" s="98"/>
    </row>
    <row r="61" spans="3:5" ht="15">
      <c r="C61" s="98"/>
      <c r="D61" s="98"/>
      <c r="E61" s="98"/>
    </row>
    <row r="62" spans="3:5" ht="15">
      <c r="C62" s="98"/>
      <c r="D62" s="98"/>
      <c r="E62" s="98"/>
    </row>
    <row r="63" spans="3:5" ht="15">
      <c r="C63" s="98"/>
      <c r="D63" s="98"/>
      <c r="E63" s="98"/>
    </row>
    <row r="64" spans="3:5" ht="15">
      <c r="C64" s="98"/>
      <c r="D64" s="98"/>
      <c r="E64" s="98"/>
    </row>
    <row r="65" spans="3:5" ht="15">
      <c r="C65" s="98"/>
      <c r="D65" s="98"/>
      <c r="E65" s="98"/>
    </row>
    <row r="66" spans="3:5" ht="15">
      <c r="C66" s="98"/>
      <c r="D66" s="98"/>
      <c r="E66" s="98"/>
    </row>
    <row r="67" spans="3:5" ht="15">
      <c r="C67" s="98"/>
      <c r="D67" s="98"/>
      <c r="E67" s="98"/>
    </row>
    <row r="68" spans="3:5" ht="15">
      <c r="C68" s="98"/>
      <c r="D68" s="98"/>
      <c r="E68" s="98"/>
    </row>
    <row r="69" spans="3:5" ht="15">
      <c r="C69" s="98"/>
      <c r="D69" s="98"/>
      <c r="E69" s="98"/>
    </row>
    <row r="70" spans="3:5" ht="15">
      <c r="C70" s="98"/>
      <c r="D70" s="98"/>
      <c r="E70" s="98"/>
    </row>
    <row r="71" spans="3:5" ht="15">
      <c r="C71" s="98"/>
      <c r="D71" s="98"/>
      <c r="E71" s="98"/>
    </row>
    <row r="72" spans="3:5" ht="15">
      <c r="C72" s="98"/>
      <c r="D72" s="98"/>
      <c r="E72" s="98"/>
    </row>
    <row r="73" spans="3:5" ht="15">
      <c r="C73" s="98"/>
      <c r="D73" s="98"/>
      <c r="E73" s="98"/>
    </row>
    <row r="74" spans="3:5" ht="15">
      <c r="C74" s="98"/>
      <c r="D74" s="98"/>
      <c r="E74" s="98"/>
    </row>
    <row r="75" spans="3:5" ht="15">
      <c r="C75" s="98"/>
      <c r="D75" s="98"/>
      <c r="E75" s="98"/>
    </row>
    <row r="76" spans="3:5" ht="15">
      <c r="C76" s="98"/>
      <c r="D76" s="98"/>
      <c r="E76" s="98"/>
    </row>
  </sheetData>
  <sheetProtection password="E0D5" sheet="1" selectLockedCells="1"/>
  <mergeCells count="41">
    <mergeCell ref="A50:B50"/>
    <mergeCell ref="A47:B47"/>
    <mergeCell ref="A48:B48"/>
    <mergeCell ref="A42:B42"/>
    <mergeCell ref="A43:B43"/>
    <mergeCell ref="A40:B40"/>
    <mergeCell ref="A49:B49"/>
    <mergeCell ref="A31:B31"/>
    <mergeCell ref="A38:B38"/>
    <mergeCell ref="A39:B39"/>
    <mergeCell ref="A46:B46"/>
    <mergeCell ref="A41:B41"/>
    <mergeCell ref="A45:B45"/>
    <mergeCell ref="A44:B44"/>
    <mergeCell ref="A32:B32"/>
    <mergeCell ref="A33:B33"/>
    <mergeCell ref="A35:B35"/>
    <mergeCell ref="A29:B29"/>
    <mergeCell ref="A15:B15"/>
    <mergeCell ref="A18:B18"/>
    <mergeCell ref="A17:B17"/>
    <mergeCell ref="A22:B22"/>
    <mergeCell ref="A24:B24"/>
    <mergeCell ref="A37:B37"/>
    <mergeCell ref="A20:B20"/>
    <mergeCell ref="A27:B27"/>
    <mergeCell ref="A36:B36"/>
    <mergeCell ref="A30:B30"/>
    <mergeCell ref="A25:B25"/>
    <mergeCell ref="A26:B26"/>
    <mergeCell ref="A23:B23"/>
    <mergeCell ref="A34:B34"/>
    <mergeCell ref="A28:B28"/>
    <mergeCell ref="C4:E4"/>
    <mergeCell ref="A12:B12"/>
    <mergeCell ref="A13:B13"/>
    <mergeCell ref="A21:B21"/>
    <mergeCell ref="A14:B14"/>
    <mergeCell ref="C5:E5"/>
    <mergeCell ref="A16:B16"/>
    <mergeCell ref="A19:B19"/>
  </mergeCells>
  <conditionalFormatting sqref="E7:E9 F2:F10 B2:C3 D2:E5 B6:B11 C11:F14 A14 C16:F20 A51 F22:F51 B52:F53 A54:F76 A15:F15 A21:F21 C22:E50 A16 A17:B20 A32:B39 A41:B48 A23:B30 C13:C50 D12:E50">
    <cfRule type="expression" priority="67" dxfId="2" stopIfTrue="1">
      <formula>OR(ISERR(A2),ISNA(A2))</formula>
    </cfRule>
    <cfRule type="expression" priority="491" dxfId="0" stopIfTrue="1">
      <formula>OR(ISERR(A2),ISNA(A2))</formula>
    </cfRule>
    <cfRule type="expression" priority="915" dxfId="0" stopIfTrue="1">
      <formula>OR(ISERR(A2),ISNA(A2))</formula>
    </cfRule>
  </conditionalFormatting>
  <conditionalFormatting sqref="A50:B50">
    <cfRule type="expression" priority="19" dxfId="2" stopIfTrue="1">
      <formula>OR(ISERR(A50),ISNA(A50))</formula>
    </cfRule>
    <cfRule type="expression" priority="20" dxfId="0" stopIfTrue="1">
      <formula>OR(ISERR(A50),ISNA(A50))</formula>
    </cfRule>
    <cfRule type="expression" priority="21" dxfId="0" stopIfTrue="1">
      <formula>OR(ISERR(A50),ISNA(A50))</formula>
    </cfRule>
  </conditionalFormatting>
  <conditionalFormatting sqref="A49:B49">
    <cfRule type="expression" priority="16" dxfId="2" stopIfTrue="1">
      <formula>OR(ISERR(A49),ISNA(A49))</formula>
    </cfRule>
    <cfRule type="expression" priority="17" dxfId="0" stopIfTrue="1">
      <formula>OR(ISERR(A49),ISNA(A49))</formula>
    </cfRule>
    <cfRule type="expression" priority="18" dxfId="0" stopIfTrue="1">
      <formula>OR(ISERR(A49),ISNA(A49))</formula>
    </cfRule>
  </conditionalFormatting>
  <conditionalFormatting sqref="A40:B40">
    <cfRule type="expression" priority="13" dxfId="2" stopIfTrue="1">
      <formula>OR(ISERR(A40),ISNA(A40))</formula>
    </cfRule>
    <cfRule type="expression" priority="14" dxfId="0" stopIfTrue="1">
      <formula>OR(ISERR(A40),ISNA(A40))</formula>
    </cfRule>
    <cfRule type="expression" priority="15" dxfId="0" stopIfTrue="1">
      <formula>OR(ISERR(A40),ISNA(A40))</formula>
    </cfRule>
  </conditionalFormatting>
  <conditionalFormatting sqref="A31:B31">
    <cfRule type="expression" priority="10" dxfId="2" stopIfTrue="1">
      <formula>OR(ISERR(A31),ISNA(A31))</formula>
    </cfRule>
    <cfRule type="expression" priority="11" dxfId="0" stopIfTrue="1">
      <formula>OR(ISERR(A31),ISNA(A31))</formula>
    </cfRule>
    <cfRule type="expression" priority="12" dxfId="0" stopIfTrue="1">
      <formula>OR(ISERR(A31),ISNA(A31))</formula>
    </cfRule>
  </conditionalFormatting>
  <conditionalFormatting sqref="A22:B22">
    <cfRule type="expression" priority="7" dxfId="2" stopIfTrue="1">
      <formula>OR(ISERR(A22),ISNA(A22))</formula>
    </cfRule>
    <cfRule type="expression" priority="8" dxfId="0" stopIfTrue="1">
      <formula>OR(ISERR(A22),ISNA(A22))</formula>
    </cfRule>
    <cfRule type="expression" priority="9" dxfId="0" stopIfTrue="1">
      <formula>OR(ISERR(A22),ISNA(A22))</formula>
    </cfRule>
  </conditionalFormatting>
  <conditionalFormatting sqref="A12:B12">
    <cfRule type="expression" priority="4" dxfId="2" stopIfTrue="1">
      <formula>OR(ISERR(A12),ISNA(A12))</formula>
    </cfRule>
    <cfRule type="expression" priority="5" dxfId="0" stopIfTrue="1">
      <formula>OR(ISERR(A12),ISNA(A12))</formula>
    </cfRule>
    <cfRule type="expression" priority="6" dxfId="0" stopIfTrue="1">
      <formula>OR(ISERR(A12),ISNA(A12))</formula>
    </cfRule>
  </conditionalFormatting>
  <conditionalFormatting sqref="A13:B13">
    <cfRule type="expression" priority="1" dxfId="2" stopIfTrue="1">
      <formula>OR(ISERR(A13),ISNA(A13))</formula>
    </cfRule>
    <cfRule type="expression" priority="2" dxfId="0" stopIfTrue="1">
      <formula>OR(ISERR(A13),ISNA(A13))</formula>
    </cfRule>
    <cfRule type="expression" priority="3" dxfId="0" stopIfTrue="1">
      <formula>OR(ISERR(A13),ISNA(A13))</formula>
    </cfRule>
  </conditionalFormatting>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fitToHeight="1" fitToWidth="1" horizontalDpi="300" verticalDpi="300" orientation="portrait" scale="89" r:id="rId1"/>
</worksheet>
</file>

<file path=xl/worksheets/sheet17.xml><?xml version="1.0" encoding="utf-8"?>
<worksheet xmlns="http://schemas.openxmlformats.org/spreadsheetml/2006/main" xmlns:r="http://schemas.openxmlformats.org/officeDocument/2006/relationships">
  <sheetPr>
    <pageSetUpPr fitToPage="1"/>
  </sheetPr>
  <dimension ref="A2:F76"/>
  <sheetViews>
    <sheetView showOutlineSymbols="0" zoomScalePageLayoutView="0" workbookViewId="0" topLeftCell="A1">
      <selection activeCell="A12" sqref="A12:B12"/>
    </sheetView>
  </sheetViews>
  <sheetFormatPr defaultColWidth="12.421875" defaultRowHeight="15"/>
  <cols>
    <col min="1" max="1" width="56.7109375" style="97" customWidth="1"/>
    <col min="2" max="2" width="11.140625" style="97" customWidth="1"/>
    <col min="3" max="5" width="17.8515625" style="97" customWidth="1"/>
    <col min="6" max="6" width="2.57421875" style="97" customWidth="1"/>
    <col min="7" max="16384" width="12.421875" style="97" customWidth="1"/>
  </cols>
  <sheetData>
    <row r="2" spans="1:2" ht="15">
      <c r="A2" s="124" t="s">
        <v>304</v>
      </c>
      <c r="B2" s="101"/>
    </row>
    <row r="3" spans="1:5" ht="15">
      <c r="A3" s="296" t="s">
        <v>303</v>
      </c>
      <c r="B3" s="297"/>
      <c r="C3" s="297"/>
      <c r="D3" s="297"/>
      <c r="E3" s="298"/>
    </row>
    <row r="4" spans="1:6" ht="15">
      <c r="A4" s="191" t="s">
        <v>302</v>
      </c>
      <c r="B4" s="186" t="s">
        <v>32</v>
      </c>
      <c r="C4" s="773" t="s">
        <v>25</v>
      </c>
      <c r="D4" s="705"/>
      <c r="E4" s="774"/>
      <c r="F4" s="120"/>
    </row>
    <row r="5" spans="1:6" ht="15.75" thickBot="1">
      <c r="A5" s="191" t="s">
        <v>301</v>
      </c>
      <c r="B5" s="206">
        <f>FILING_YEAR</f>
        <v>2013</v>
      </c>
      <c r="C5" s="779">
        <f>CO_NAME</f>
        <v>0</v>
      </c>
      <c r="D5" s="780"/>
      <c r="E5" s="780"/>
      <c r="F5" s="120"/>
    </row>
    <row r="6" spans="1:6" ht="15">
      <c r="A6" s="154" t="s">
        <v>58</v>
      </c>
      <c r="B6" s="132"/>
      <c r="C6" s="119" t="s">
        <v>95</v>
      </c>
      <c r="D6" s="119" t="s">
        <v>193</v>
      </c>
      <c r="E6" s="119" t="s">
        <v>194</v>
      </c>
      <c r="F6" s="117"/>
    </row>
    <row r="7" spans="1:6" ht="15">
      <c r="A7" s="136" t="s">
        <v>300</v>
      </c>
      <c r="C7" s="116" t="s">
        <v>202</v>
      </c>
      <c r="D7" s="116" t="s">
        <v>202</v>
      </c>
      <c r="E7" s="117"/>
      <c r="F7" s="117"/>
    </row>
    <row r="8" spans="1:6" ht="15">
      <c r="A8" s="136" t="s">
        <v>299</v>
      </c>
      <c r="C8" s="116" t="s">
        <v>221</v>
      </c>
      <c r="D8" s="116" t="s">
        <v>298</v>
      </c>
      <c r="E8" s="117"/>
      <c r="F8" s="117"/>
    </row>
    <row r="9" spans="1:6" ht="15">
      <c r="A9" s="136" t="s">
        <v>297</v>
      </c>
      <c r="C9" s="116" t="s">
        <v>258</v>
      </c>
      <c r="D9" s="116" t="s">
        <v>296</v>
      </c>
      <c r="E9" s="117"/>
      <c r="F9" s="117"/>
    </row>
    <row r="10" spans="1:6" ht="15" thickBot="1">
      <c r="A10" s="136" t="s">
        <v>295</v>
      </c>
      <c r="C10" s="116" t="s">
        <v>278</v>
      </c>
      <c r="D10" s="116" t="s">
        <v>217</v>
      </c>
      <c r="E10" s="116" t="s">
        <v>294</v>
      </c>
      <c r="F10" s="117"/>
    </row>
    <row r="11" spans="1:6" ht="15">
      <c r="A11" s="153"/>
      <c r="B11" s="152"/>
      <c r="C11" s="151"/>
      <c r="D11" s="151"/>
      <c r="E11" s="151"/>
      <c r="F11" s="120"/>
    </row>
    <row r="12" spans="1:6" ht="15">
      <c r="A12" s="775"/>
      <c r="B12" s="776"/>
      <c r="C12" s="331">
        <v>0</v>
      </c>
      <c r="D12" s="331">
        <v>0</v>
      </c>
      <c r="E12" s="331">
        <v>0</v>
      </c>
      <c r="F12" s="127"/>
    </row>
    <row r="13" spans="1:6" ht="15">
      <c r="A13" s="775"/>
      <c r="B13" s="776"/>
      <c r="C13" s="331">
        <v>0</v>
      </c>
      <c r="D13" s="331">
        <v>0</v>
      </c>
      <c r="E13" s="331">
        <v>0</v>
      </c>
      <c r="F13" s="127"/>
    </row>
    <row r="14" spans="1:6" ht="15">
      <c r="A14" s="775"/>
      <c r="B14" s="776"/>
      <c r="C14" s="331">
        <v>0</v>
      </c>
      <c r="D14" s="331">
        <v>0</v>
      </c>
      <c r="E14" s="331">
        <v>0</v>
      </c>
      <c r="F14" s="127"/>
    </row>
    <row r="15" spans="1:6" ht="15">
      <c r="A15" s="775"/>
      <c r="B15" s="776"/>
      <c r="C15" s="331">
        <v>0</v>
      </c>
      <c r="D15" s="331">
        <v>0</v>
      </c>
      <c r="E15" s="331">
        <v>0</v>
      </c>
      <c r="F15" s="127"/>
    </row>
    <row r="16" spans="1:6" ht="15">
      <c r="A16" s="781"/>
      <c r="B16" s="633"/>
      <c r="C16" s="331">
        <v>0</v>
      </c>
      <c r="D16" s="331">
        <v>0</v>
      </c>
      <c r="E16" s="331">
        <v>0</v>
      </c>
      <c r="F16" s="127"/>
    </row>
    <row r="17" spans="1:6" ht="15">
      <c r="A17" s="775"/>
      <c r="B17" s="776"/>
      <c r="C17" s="331">
        <v>0</v>
      </c>
      <c r="D17" s="331">
        <v>0</v>
      </c>
      <c r="E17" s="331">
        <v>0</v>
      </c>
      <c r="F17" s="127"/>
    </row>
    <row r="18" spans="1:6" ht="15">
      <c r="A18" s="775"/>
      <c r="B18" s="776"/>
      <c r="C18" s="331">
        <v>0</v>
      </c>
      <c r="D18" s="331">
        <v>0</v>
      </c>
      <c r="E18" s="331">
        <v>0</v>
      </c>
      <c r="F18" s="127"/>
    </row>
    <row r="19" spans="1:6" ht="15">
      <c r="A19" s="775"/>
      <c r="B19" s="776"/>
      <c r="C19" s="331">
        <v>0</v>
      </c>
      <c r="D19" s="331">
        <v>0</v>
      </c>
      <c r="E19" s="331">
        <v>0</v>
      </c>
      <c r="F19" s="127"/>
    </row>
    <row r="20" spans="1:6" ht="15">
      <c r="A20" s="781"/>
      <c r="B20" s="633"/>
      <c r="C20" s="331">
        <v>0</v>
      </c>
      <c r="D20" s="331">
        <v>0</v>
      </c>
      <c r="E20" s="331">
        <v>0</v>
      </c>
      <c r="F20" s="127"/>
    </row>
    <row r="21" spans="1:6" ht="15">
      <c r="A21" s="775"/>
      <c r="B21" s="776"/>
      <c r="C21" s="331">
        <v>0</v>
      </c>
      <c r="D21" s="331">
        <v>0</v>
      </c>
      <c r="E21" s="331">
        <v>0</v>
      </c>
      <c r="F21" s="127"/>
    </row>
    <row r="22" spans="1:6" ht="15">
      <c r="A22" s="775"/>
      <c r="B22" s="776"/>
      <c r="C22" s="331">
        <v>0</v>
      </c>
      <c r="D22" s="331">
        <v>0</v>
      </c>
      <c r="E22" s="331">
        <v>0</v>
      </c>
      <c r="F22" s="127"/>
    </row>
    <row r="23" spans="1:6" ht="15">
      <c r="A23" s="782"/>
      <c r="B23" s="633"/>
      <c r="C23" s="331">
        <v>0</v>
      </c>
      <c r="D23" s="331">
        <v>0</v>
      </c>
      <c r="E23" s="331">
        <v>0</v>
      </c>
      <c r="F23" s="127"/>
    </row>
    <row r="24" spans="1:6" ht="15">
      <c r="A24" s="775"/>
      <c r="B24" s="776"/>
      <c r="C24" s="331">
        <v>0</v>
      </c>
      <c r="D24" s="331">
        <v>0</v>
      </c>
      <c r="E24" s="331">
        <v>0</v>
      </c>
      <c r="F24" s="127"/>
    </row>
    <row r="25" spans="1:6" ht="15">
      <c r="A25" s="775"/>
      <c r="B25" s="776"/>
      <c r="C25" s="331">
        <v>0</v>
      </c>
      <c r="D25" s="331">
        <v>0</v>
      </c>
      <c r="E25" s="331">
        <v>0</v>
      </c>
      <c r="F25" s="127"/>
    </row>
    <row r="26" spans="1:6" ht="15">
      <c r="A26" s="775"/>
      <c r="B26" s="776"/>
      <c r="C26" s="331">
        <v>0</v>
      </c>
      <c r="D26" s="331">
        <v>0</v>
      </c>
      <c r="E26" s="331">
        <v>0</v>
      </c>
      <c r="F26" s="127"/>
    </row>
    <row r="27" spans="1:6" ht="15">
      <c r="A27" s="775"/>
      <c r="B27" s="776"/>
      <c r="C27" s="331">
        <v>0</v>
      </c>
      <c r="D27" s="331">
        <v>0</v>
      </c>
      <c r="E27" s="331">
        <v>0</v>
      </c>
      <c r="F27" s="127"/>
    </row>
    <row r="28" spans="1:6" ht="15">
      <c r="A28" s="775"/>
      <c r="B28" s="776"/>
      <c r="C28" s="331">
        <v>0</v>
      </c>
      <c r="D28" s="331">
        <v>0</v>
      </c>
      <c r="E28" s="331">
        <v>0</v>
      </c>
      <c r="F28" s="127"/>
    </row>
    <row r="29" spans="1:6" ht="15">
      <c r="A29" s="775"/>
      <c r="B29" s="776"/>
      <c r="C29" s="331">
        <v>0</v>
      </c>
      <c r="D29" s="331">
        <v>0</v>
      </c>
      <c r="E29" s="331">
        <v>0</v>
      </c>
      <c r="F29" s="127"/>
    </row>
    <row r="30" spans="1:6" ht="15">
      <c r="A30" s="775"/>
      <c r="B30" s="776"/>
      <c r="C30" s="331">
        <v>0</v>
      </c>
      <c r="D30" s="331">
        <v>0</v>
      </c>
      <c r="E30" s="331">
        <v>0</v>
      </c>
      <c r="F30" s="127"/>
    </row>
    <row r="31" spans="1:6" ht="15">
      <c r="A31" s="775"/>
      <c r="B31" s="776"/>
      <c r="C31" s="331">
        <v>0</v>
      </c>
      <c r="D31" s="331">
        <v>0</v>
      </c>
      <c r="E31" s="331">
        <v>0</v>
      </c>
      <c r="F31" s="127"/>
    </row>
    <row r="32" spans="1:6" ht="15">
      <c r="A32" s="775"/>
      <c r="B32" s="776"/>
      <c r="C32" s="331">
        <v>0</v>
      </c>
      <c r="D32" s="331">
        <v>0</v>
      </c>
      <c r="E32" s="331">
        <v>0</v>
      </c>
      <c r="F32" s="127"/>
    </row>
    <row r="33" spans="1:6" ht="15">
      <c r="A33" s="775"/>
      <c r="B33" s="776"/>
      <c r="C33" s="331">
        <v>0</v>
      </c>
      <c r="D33" s="331">
        <v>0</v>
      </c>
      <c r="E33" s="331">
        <v>0</v>
      </c>
      <c r="F33" s="127"/>
    </row>
    <row r="34" spans="1:6" ht="15">
      <c r="A34" s="775"/>
      <c r="B34" s="776"/>
      <c r="C34" s="331">
        <v>0</v>
      </c>
      <c r="D34" s="331">
        <v>0</v>
      </c>
      <c r="E34" s="331">
        <v>0</v>
      </c>
      <c r="F34" s="127"/>
    </row>
    <row r="35" spans="1:6" ht="15">
      <c r="A35" s="775"/>
      <c r="B35" s="776"/>
      <c r="C35" s="331">
        <v>0</v>
      </c>
      <c r="D35" s="331">
        <v>0</v>
      </c>
      <c r="E35" s="331">
        <v>0</v>
      </c>
      <c r="F35" s="127"/>
    </row>
    <row r="36" spans="1:6" ht="15">
      <c r="A36" s="775"/>
      <c r="B36" s="776"/>
      <c r="C36" s="331">
        <v>0</v>
      </c>
      <c r="D36" s="331">
        <v>0</v>
      </c>
      <c r="E36" s="331">
        <v>0</v>
      </c>
      <c r="F36" s="127"/>
    </row>
    <row r="37" spans="1:6" ht="15">
      <c r="A37" s="775"/>
      <c r="B37" s="776"/>
      <c r="C37" s="331">
        <v>0</v>
      </c>
      <c r="D37" s="331">
        <v>0</v>
      </c>
      <c r="E37" s="331">
        <v>0</v>
      </c>
      <c r="F37" s="127"/>
    </row>
    <row r="38" spans="1:6" ht="15">
      <c r="A38" s="775"/>
      <c r="B38" s="776"/>
      <c r="C38" s="331">
        <v>0</v>
      </c>
      <c r="D38" s="331">
        <v>0</v>
      </c>
      <c r="E38" s="331">
        <v>0</v>
      </c>
      <c r="F38" s="127"/>
    </row>
    <row r="39" spans="1:6" ht="15">
      <c r="A39" s="775"/>
      <c r="B39" s="776"/>
      <c r="C39" s="331">
        <v>0</v>
      </c>
      <c r="D39" s="331">
        <v>0</v>
      </c>
      <c r="E39" s="331">
        <v>0</v>
      </c>
      <c r="F39" s="127"/>
    </row>
    <row r="40" spans="1:6" ht="15">
      <c r="A40" s="775"/>
      <c r="B40" s="776"/>
      <c r="C40" s="331">
        <v>0</v>
      </c>
      <c r="D40" s="331">
        <v>0</v>
      </c>
      <c r="E40" s="331">
        <v>0</v>
      </c>
      <c r="F40" s="127"/>
    </row>
    <row r="41" spans="1:6" ht="15">
      <c r="A41" s="775"/>
      <c r="B41" s="776"/>
      <c r="C41" s="331">
        <v>0</v>
      </c>
      <c r="D41" s="331">
        <v>0</v>
      </c>
      <c r="E41" s="331">
        <v>0</v>
      </c>
      <c r="F41" s="127"/>
    </row>
    <row r="42" spans="1:6" ht="15">
      <c r="A42" s="775"/>
      <c r="B42" s="776"/>
      <c r="C42" s="331">
        <v>0</v>
      </c>
      <c r="D42" s="331">
        <v>0</v>
      </c>
      <c r="E42" s="331">
        <v>0</v>
      </c>
      <c r="F42" s="127"/>
    </row>
    <row r="43" spans="1:6" ht="15">
      <c r="A43" s="775"/>
      <c r="B43" s="776"/>
      <c r="C43" s="331">
        <v>0</v>
      </c>
      <c r="D43" s="331">
        <v>0</v>
      </c>
      <c r="E43" s="331">
        <v>0</v>
      </c>
      <c r="F43" s="127"/>
    </row>
    <row r="44" spans="1:6" ht="15">
      <c r="A44" s="775"/>
      <c r="B44" s="776"/>
      <c r="C44" s="331">
        <v>0</v>
      </c>
      <c r="D44" s="331">
        <v>0</v>
      </c>
      <c r="E44" s="331">
        <v>0</v>
      </c>
      <c r="F44" s="127"/>
    </row>
    <row r="45" spans="1:6" ht="15">
      <c r="A45" s="775"/>
      <c r="B45" s="776"/>
      <c r="C45" s="331">
        <v>0</v>
      </c>
      <c r="D45" s="331">
        <v>0</v>
      </c>
      <c r="E45" s="331">
        <v>0</v>
      </c>
      <c r="F45" s="127"/>
    </row>
    <row r="46" spans="1:6" ht="15">
      <c r="A46" s="775"/>
      <c r="B46" s="776"/>
      <c r="C46" s="331">
        <v>0</v>
      </c>
      <c r="D46" s="331">
        <v>0</v>
      </c>
      <c r="E46" s="331">
        <v>0</v>
      </c>
      <c r="F46" s="127"/>
    </row>
    <row r="47" spans="1:6" ht="15">
      <c r="A47" s="775"/>
      <c r="B47" s="776"/>
      <c r="C47" s="331">
        <v>0</v>
      </c>
      <c r="D47" s="331">
        <v>0</v>
      </c>
      <c r="E47" s="331">
        <v>0</v>
      </c>
      <c r="F47" s="127"/>
    </row>
    <row r="48" spans="1:6" ht="15">
      <c r="A48" s="775"/>
      <c r="B48" s="776"/>
      <c r="C48" s="331">
        <v>0</v>
      </c>
      <c r="D48" s="331">
        <v>0</v>
      </c>
      <c r="E48" s="331">
        <v>0</v>
      </c>
      <c r="F48" s="127"/>
    </row>
    <row r="49" spans="1:6" ht="15">
      <c r="A49" s="775"/>
      <c r="B49" s="776"/>
      <c r="C49" s="331">
        <v>0</v>
      </c>
      <c r="D49" s="331">
        <v>0</v>
      </c>
      <c r="E49" s="331">
        <v>0</v>
      </c>
      <c r="F49" s="127"/>
    </row>
    <row r="50" spans="1:6" ht="15">
      <c r="A50" s="775"/>
      <c r="B50" s="776"/>
      <c r="C50" s="331">
        <v>0</v>
      </c>
      <c r="D50" s="331">
        <v>0</v>
      </c>
      <c r="E50" s="331">
        <v>0</v>
      </c>
      <c r="F50" s="127"/>
    </row>
    <row r="51" spans="1:6" ht="15.75" customHeight="1">
      <c r="A51" s="150"/>
      <c r="B51" s="169" t="s">
        <v>293</v>
      </c>
      <c r="C51" s="402">
        <f>SUM(C11:C50)</f>
        <v>0</v>
      </c>
      <c r="D51" s="402">
        <f>SUM(D11:D50)</f>
        <v>0</v>
      </c>
      <c r="E51" s="402">
        <f>SUM(E11:E50)</f>
        <v>0</v>
      </c>
      <c r="F51" s="127"/>
    </row>
    <row r="52" spans="1:5" ht="15">
      <c r="A52" s="500" t="s">
        <v>407</v>
      </c>
      <c r="B52" s="500"/>
      <c r="C52" s="514"/>
      <c r="D52" s="514"/>
      <c r="E52" s="449" t="s">
        <v>597</v>
      </c>
    </row>
    <row r="53" spans="2:5" ht="15">
      <c r="B53" s="302"/>
      <c r="C53" s="98"/>
      <c r="D53" s="98"/>
      <c r="E53" s="98"/>
    </row>
    <row r="54" spans="3:5" ht="15">
      <c r="C54" s="98"/>
      <c r="D54" s="98"/>
      <c r="E54" s="98"/>
    </row>
    <row r="55" spans="3:5" ht="15">
      <c r="C55" s="98"/>
      <c r="D55" s="98"/>
      <c r="E55" s="98"/>
    </row>
    <row r="56" spans="3:5" ht="15">
      <c r="C56" s="98"/>
      <c r="D56" s="98"/>
      <c r="E56" s="98"/>
    </row>
    <row r="57" spans="3:5" ht="15">
      <c r="C57" s="98"/>
      <c r="D57" s="98"/>
      <c r="E57" s="98"/>
    </row>
    <row r="58" spans="3:5" ht="15">
      <c r="C58" s="98"/>
      <c r="D58" s="98"/>
      <c r="E58" s="98"/>
    </row>
    <row r="59" spans="3:5" ht="15">
      <c r="C59" s="98"/>
      <c r="D59" s="98"/>
      <c r="E59" s="98"/>
    </row>
    <row r="60" spans="3:5" ht="15">
      <c r="C60" s="98"/>
      <c r="D60" s="98"/>
      <c r="E60" s="98"/>
    </row>
    <row r="61" spans="3:5" ht="15">
      <c r="C61" s="98"/>
      <c r="D61" s="98"/>
      <c r="E61" s="98"/>
    </row>
    <row r="62" spans="3:5" ht="15">
      <c r="C62" s="98"/>
      <c r="D62" s="98"/>
      <c r="E62" s="98"/>
    </row>
    <row r="63" spans="3:5" ht="15">
      <c r="C63" s="98"/>
      <c r="D63" s="98"/>
      <c r="E63" s="98"/>
    </row>
    <row r="64" spans="3:5" ht="15">
      <c r="C64" s="98"/>
      <c r="D64" s="98"/>
      <c r="E64" s="98"/>
    </row>
    <row r="65" spans="3:5" ht="15">
      <c r="C65" s="98"/>
      <c r="D65" s="98"/>
      <c r="E65" s="98"/>
    </row>
    <row r="66" spans="3:5" ht="15">
      <c r="C66" s="98"/>
      <c r="D66" s="98"/>
      <c r="E66" s="98"/>
    </row>
    <row r="67" spans="3:5" ht="15">
      <c r="C67" s="98"/>
      <c r="D67" s="98"/>
      <c r="E67" s="98"/>
    </row>
    <row r="68" spans="3:5" ht="15">
      <c r="C68" s="98"/>
      <c r="D68" s="98"/>
      <c r="E68" s="98"/>
    </row>
    <row r="69" spans="3:5" ht="15">
      <c r="C69" s="98"/>
      <c r="D69" s="98"/>
      <c r="E69" s="98"/>
    </row>
    <row r="70" spans="3:5" ht="15">
      <c r="C70" s="98"/>
      <c r="D70" s="98"/>
      <c r="E70" s="98"/>
    </row>
    <row r="71" spans="3:5" ht="15">
      <c r="C71" s="98"/>
      <c r="D71" s="98"/>
      <c r="E71" s="98"/>
    </row>
    <row r="72" spans="3:5" ht="15">
      <c r="C72" s="98"/>
      <c r="D72" s="98"/>
      <c r="E72" s="98"/>
    </row>
    <row r="73" spans="3:5" ht="15">
      <c r="C73" s="98"/>
      <c r="D73" s="98"/>
      <c r="E73" s="98"/>
    </row>
    <row r="74" spans="3:5" ht="15">
      <c r="C74" s="98"/>
      <c r="D74" s="98"/>
      <c r="E74" s="98"/>
    </row>
    <row r="75" spans="3:5" ht="15">
      <c r="C75" s="98"/>
      <c r="D75" s="98"/>
      <c r="E75" s="98"/>
    </row>
    <row r="76" spans="3:5" ht="15">
      <c r="C76" s="98"/>
      <c r="D76" s="98"/>
      <c r="E76" s="98"/>
    </row>
  </sheetData>
  <sheetProtection password="E0D5" sheet="1" selectLockedCells="1"/>
  <mergeCells count="41">
    <mergeCell ref="A49:B49"/>
    <mergeCell ref="A50:B50"/>
    <mergeCell ref="A42:B42"/>
    <mergeCell ref="A43:B43"/>
    <mergeCell ref="A44:B44"/>
    <mergeCell ref="A46:B46"/>
    <mergeCell ref="A47:B47"/>
    <mergeCell ref="A48:B48"/>
    <mergeCell ref="A26:B26"/>
    <mergeCell ref="A45:B45"/>
    <mergeCell ref="A34:B34"/>
    <mergeCell ref="A35:B35"/>
    <mergeCell ref="A36:B36"/>
    <mergeCell ref="A37:B37"/>
    <mergeCell ref="A38:B38"/>
    <mergeCell ref="A39:B39"/>
    <mergeCell ref="A40:B40"/>
    <mergeCell ref="A41:B41"/>
    <mergeCell ref="A31:B31"/>
    <mergeCell ref="A32:B32"/>
    <mergeCell ref="A27:B27"/>
    <mergeCell ref="A28:B28"/>
    <mergeCell ref="A29:B29"/>
    <mergeCell ref="A30:B30"/>
    <mergeCell ref="A21:B21"/>
    <mergeCell ref="A17:B17"/>
    <mergeCell ref="A18:B18"/>
    <mergeCell ref="A19:B19"/>
    <mergeCell ref="A20:B20"/>
    <mergeCell ref="A33:B33"/>
    <mergeCell ref="A22:B22"/>
    <mergeCell ref="A23:B23"/>
    <mergeCell ref="A24:B24"/>
    <mergeCell ref="A25:B25"/>
    <mergeCell ref="C4:E4"/>
    <mergeCell ref="C5:E5"/>
    <mergeCell ref="A14:B14"/>
    <mergeCell ref="A15:B15"/>
    <mergeCell ref="A16:B16"/>
    <mergeCell ref="A12:B12"/>
    <mergeCell ref="A13:B13"/>
  </mergeCells>
  <conditionalFormatting sqref="C12">
    <cfRule type="expression" priority="4" dxfId="2" stopIfTrue="1">
      <formula>OR(ISERR(C12),ISNA(C12))</formula>
    </cfRule>
    <cfRule type="expression" priority="5" dxfId="0" stopIfTrue="1">
      <formula>OR(ISERR(C12),ISNA(C12))</formula>
    </cfRule>
    <cfRule type="expression" priority="6" dxfId="0" stopIfTrue="1">
      <formula>OR(ISERR(C12),ISNA(C12))</formula>
    </cfRule>
  </conditionalFormatting>
  <conditionalFormatting sqref="C13:C50 D12:E50">
    <cfRule type="expression" priority="1" dxfId="2" stopIfTrue="1">
      <formula>OR(ISERR(C12),ISNA(C12))</formula>
    </cfRule>
    <cfRule type="expression" priority="2" dxfId="0" stopIfTrue="1">
      <formula>OR(ISERR(C12),ISNA(C12))</formula>
    </cfRule>
    <cfRule type="expression" priority="3" dxfId="0" stopIfTrue="1">
      <formula>OR(ISERR(C12),ISNA(C12))</formula>
    </cfRule>
  </conditionalFormatting>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fitToHeight="1" fitToWidth="1" horizontalDpi="300" verticalDpi="300" orientation="portrait" scale="89" r:id="rId1"/>
</worksheet>
</file>

<file path=xl/worksheets/sheet18.xml><?xml version="1.0" encoding="utf-8"?>
<worksheet xmlns="http://schemas.openxmlformats.org/spreadsheetml/2006/main" xmlns:r="http://schemas.openxmlformats.org/officeDocument/2006/relationships">
  <sheetPr>
    <pageSetUpPr fitToPage="1"/>
  </sheetPr>
  <dimension ref="A2:F76"/>
  <sheetViews>
    <sheetView showOutlineSymbols="0" zoomScalePageLayoutView="0" workbookViewId="0" topLeftCell="A3">
      <selection activeCell="A12" sqref="A12:B12"/>
    </sheetView>
  </sheetViews>
  <sheetFormatPr defaultColWidth="12.421875" defaultRowHeight="15"/>
  <cols>
    <col min="1" max="1" width="56.7109375" style="97" customWidth="1"/>
    <col min="2" max="2" width="11.140625" style="97" customWidth="1"/>
    <col min="3" max="5" width="17.8515625" style="97" customWidth="1"/>
    <col min="6" max="6" width="2.57421875" style="97" customWidth="1"/>
    <col min="7" max="16384" width="12.421875" style="97" customWidth="1"/>
  </cols>
  <sheetData>
    <row r="2" spans="1:2" ht="15">
      <c r="A2" s="124" t="s">
        <v>304</v>
      </c>
      <c r="B2" s="101"/>
    </row>
    <row r="3" spans="1:5" ht="15">
      <c r="A3" s="296" t="s">
        <v>303</v>
      </c>
      <c r="B3" s="297"/>
      <c r="C3" s="297"/>
      <c r="D3" s="297"/>
      <c r="E3" s="298"/>
    </row>
    <row r="4" spans="1:6" ht="15">
      <c r="A4" s="191" t="s">
        <v>302</v>
      </c>
      <c r="B4" s="186" t="s">
        <v>32</v>
      </c>
      <c r="C4" s="773" t="s">
        <v>25</v>
      </c>
      <c r="D4" s="705"/>
      <c r="E4" s="774"/>
      <c r="F4" s="120"/>
    </row>
    <row r="5" spans="1:6" ht="15.75" thickBot="1">
      <c r="A5" s="191" t="s">
        <v>301</v>
      </c>
      <c r="B5" s="206">
        <f>FILING_YEAR</f>
        <v>2013</v>
      </c>
      <c r="C5" s="779">
        <f>CO_NAME</f>
        <v>0</v>
      </c>
      <c r="D5" s="780"/>
      <c r="E5" s="780"/>
      <c r="F5" s="120"/>
    </row>
    <row r="6" spans="1:6" ht="15">
      <c r="A6" s="154" t="s">
        <v>58</v>
      </c>
      <c r="B6" s="132"/>
      <c r="C6" s="119" t="s">
        <v>95</v>
      </c>
      <c r="D6" s="119" t="s">
        <v>193</v>
      </c>
      <c r="E6" s="119" t="s">
        <v>194</v>
      </c>
      <c r="F6" s="117"/>
    </row>
    <row r="7" spans="1:6" ht="15">
      <c r="A7" s="136" t="s">
        <v>300</v>
      </c>
      <c r="C7" s="116" t="s">
        <v>202</v>
      </c>
      <c r="D7" s="116" t="s">
        <v>202</v>
      </c>
      <c r="E7" s="117"/>
      <c r="F7" s="117"/>
    </row>
    <row r="8" spans="1:6" ht="15">
      <c r="A8" s="136" t="s">
        <v>299</v>
      </c>
      <c r="C8" s="116" t="s">
        <v>221</v>
      </c>
      <c r="D8" s="116" t="s">
        <v>298</v>
      </c>
      <c r="E8" s="117"/>
      <c r="F8" s="117"/>
    </row>
    <row r="9" spans="1:6" ht="15">
      <c r="A9" s="136" t="s">
        <v>297</v>
      </c>
      <c r="C9" s="116" t="s">
        <v>258</v>
      </c>
      <c r="D9" s="116" t="s">
        <v>296</v>
      </c>
      <c r="E9" s="117"/>
      <c r="F9" s="117"/>
    </row>
    <row r="10" spans="1:6" ht="15" thickBot="1">
      <c r="A10" s="136" t="s">
        <v>295</v>
      </c>
      <c r="C10" s="116" t="s">
        <v>278</v>
      </c>
      <c r="D10" s="116" t="s">
        <v>217</v>
      </c>
      <c r="E10" s="116" t="s">
        <v>294</v>
      </c>
      <c r="F10" s="117"/>
    </row>
    <row r="11" spans="1:6" ht="15">
      <c r="A11" s="153"/>
      <c r="B11" s="152"/>
      <c r="C11" s="151"/>
      <c r="D11" s="151"/>
      <c r="E11" s="151"/>
      <c r="F11" s="120"/>
    </row>
    <row r="12" spans="1:6" ht="15">
      <c r="A12" s="775"/>
      <c r="B12" s="776"/>
      <c r="C12" s="331">
        <v>0</v>
      </c>
      <c r="D12" s="331">
        <v>0</v>
      </c>
      <c r="E12" s="331">
        <v>0</v>
      </c>
      <c r="F12" s="127"/>
    </row>
    <row r="13" spans="1:6" ht="15">
      <c r="A13" s="775"/>
      <c r="B13" s="776"/>
      <c r="C13" s="331">
        <v>0</v>
      </c>
      <c r="D13" s="331">
        <v>0</v>
      </c>
      <c r="E13" s="331">
        <v>0</v>
      </c>
      <c r="F13" s="127"/>
    </row>
    <row r="14" spans="1:6" ht="15">
      <c r="A14" s="775"/>
      <c r="B14" s="776"/>
      <c r="C14" s="331">
        <v>0</v>
      </c>
      <c r="D14" s="331">
        <v>0</v>
      </c>
      <c r="E14" s="331">
        <v>0</v>
      </c>
      <c r="F14" s="127"/>
    </row>
    <row r="15" spans="1:6" ht="15">
      <c r="A15" s="775"/>
      <c r="B15" s="776"/>
      <c r="C15" s="331">
        <v>0</v>
      </c>
      <c r="D15" s="331">
        <v>0</v>
      </c>
      <c r="E15" s="331">
        <v>0</v>
      </c>
      <c r="F15" s="127"/>
    </row>
    <row r="16" spans="1:6" ht="15">
      <c r="A16" s="775"/>
      <c r="B16" s="776"/>
      <c r="C16" s="331">
        <v>0</v>
      </c>
      <c r="D16" s="331">
        <v>0</v>
      </c>
      <c r="E16" s="331">
        <v>0</v>
      </c>
      <c r="F16" s="127"/>
    </row>
    <row r="17" spans="1:6" ht="15">
      <c r="A17" s="775"/>
      <c r="B17" s="776"/>
      <c r="C17" s="331">
        <v>0</v>
      </c>
      <c r="D17" s="331">
        <v>0</v>
      </c>
      <c r="E17" s="331">
        <v>0</v>
      </c>
      <c r="F17" s="127"/>
    </row>
    <row r="18" spans="1:6" ht="15">
      <c r="A18" s="775"/>
      <c r="B18" s="776"/>
      <c r="C18" s="331">
        <v>0</v>
      </c>
      <c r="D18" s="331">
        <v>0</v>
      </c>
      <c r="E18" s="331">
        <v>0</v>
      </c>
      <c r="F18" s="127"/>
    </row>
    <row r="19" spans="1:6" ht="15">
      <c r="A19" s="775"/>
      <c r="B19" s="776"/>
      <c r="C19" s="331">
        <v>0</v>
      </c>
      <c r="D19" s="331">
        <v>0</v>
      </c>
      <c r="E19" s="331">
        <v>0</v>
      </c>
      <c r="F19" s="127"/>
    </row>
    <row r="20" spans="1:6" ht="15">
      <c r="A20" s="775"/>
      <c r="B20" s="776"/>
      <c r="C20" s="331">
        <v>0</v>
      </c>
      <c r="D20" s="331">
        <v>0</v>
      </c>
      <c r="E20" s="331">
        <v>0</v>
      </c>
      <c r="F20" s="127"/>
    </row>
    <row r="21" spans="1:6" ht="15">
      <c r="A21" s="775"/>
      <c r="B21" s="776"/>
      <c r="C21" s="331">
        <v>0</v>
      </c>
      <c r="D21" s="331">
        <v>0</v>
      </c>
      <c r="E21" s="331">
        <v>0</v>
      </c>
      <c r="F21" s="127"/>
    </row>
    <row r="22" spans="1:6" ht="15">
      <c r="A22" s="775"/>
      <c r="B22" s="776"/>
      <c r="C22" s="331">
        <v>0</v>
      </c>
      <c r="D22" s="331">
        <v>0</v>
      </c>
      <c r="E22" s="331">
        <v>0</v>
      </c>
      <c r="F22" s="127"/>
    </row>
    <row r="23" spans="1:6" ht="15">
      <c r="A23" s="775"/>
      <c r="B23" s="776"/>
      <c r="C23" s="331">
        <v>0</v>
      </c>
      <c r="D23" s="331">
        <v>0</v>
      </c>
      <c r="E23" s="331">
        <v>0</v>
      </c>
      <c r="F23" s="127"/>
    </row>
    <row r="24" spans="1:6" ht="15">
      <c r="A24" s="775"/>
      <c r="B24" s="776"/>
      <c r="C24" s="331">
        <v>0</v>
      </c>
      <c r="D24" s="331">
        <v>0</v>
      </c>
      <c r="E24" s="331">
        <v>0</v>
      </c>
      <c r="F24" s="127"/>
    </row>
    <row r="25" spans="1:6" ht="15">
      <c r="A25" s="775"/>
      <c r="B25" s="776"/>
      <c r="C25" s="331">
        <v>0</v>
      </c>
      <c r="D25" s="331">
        <v>0</v>
      </c>
      <c r="E25" s="331">
        <v>0</v>
      </c>
      <c r="F25" s="127"/>
    </row>
    <row r="26" spans="1:6" ht="15">
      <c r="A26" s="775"/>
      <c r="B26" s="776"/>
      <c r="C26" s="331">
        <v>0</v>
      </c>
      <c r="D26" s="331">
        <v>0</v>
      </c>
      <c r="E26" s="331">
        <v>0</v>
      </c>
      <c r="F26" s="127"/>
    </row>
    <row r="27" spans="1:6" ht="15">
      <c r="A27" s="775"/>
      <c r="B27" s="776"/>
      <c r="C27" s="331">
        <v>0</v>
      </c>
      <c r="D27" s="331">
        <v>0</v>
      </c>
      <c r="E27" s="331">
        <v>0</v>
      </c>
      <c r="F27" s="127"/>
    </row>
    <row r="28" spans="1:6" ht="15">
      <c r="A28" s="775"/>
      <c r="B28" s="776"/>
      <c r="C28" s="331">
        <v>0</v>
      </c>
      <c r="D28" s="331">
        <v>0</v>
      </c>
      <c r="E28" s="331">
        <v>0</v>
      </c>
      <c r="F28" s="127"/>
    </row>
    <row r="29" spans="1:6" ht="15">
      <c r="A29" s="775"/>
      <c r="B29" s="776"/>
      <c r="C29" s="331">
        <v>0</v>
      </c>
      <c r="D29" s="331">
        <v>0</v>
      </c>
      <c r="E29" s="331">
        <v>0</v>
      </c>
      <c r="F29" s="127"/>
    </row>
    <row r="30" spans="1:6" ht="15">
      <c r="A30" s="775"/>
      <c r="B30" s="776"/>
      <c r="C30" s="331">
        <v>0</v>
      </c>
      <c r="D30" s="331">
        <v>0</v>
      </c>
      <c r="E30" s="331">
        <v>0</v>
      </c>
      <c r="F30" s="127"/>
    </row>
    <row r="31" spans="1:6" ht="15">
      <c r="A31" s="775"/>
      <c r="B31" s="776"/>
      <c r="C31" s="331">
        <v>0</v>
      </c>
      <c r="D31" s="331">
        <v>0</v>
      </c>
      <c r="E31" s="331">
        <v>0</v>
      </c>
      <c r="F31" s="127"/>
    </row>
    <row r="32" spans="1:6" ht="15">
      <c r="A32" s="775"/>
      <c r="B32" s="776"/>
      <c r="C32" s="331">
        <v>0</v>
      </c>
      <c r="D32" s="331">
        <v>0</v>
      </c>
      <c r="E32" s="331">
        <v>0</v>
      </c>
      <c r="F32" s="127"/>
    </row>
    <row r="33" spans="1:6" ht="15">
      <c r="A33" s="775"/>
      <c r="B33" s="776"/>
      <c r="C33" s="331">
        <v>0</v>
      </c>
      <c r="D33" s="331">
        <v>0</v>
      </c>
      <c r="E33" s="331">
        <v>0</v>
      </c>
      <c r="F33" s="127"/>
    </row>
    <row r="34" spans="1:6" ht="15">
      <c r="A34" s="775"/>
      <c r="B34" s="776"/>
      <c r="C34" s="331">
        <v>0</v>
      </c>
      <c r="D34" s="331">
        <v>0</v>
      </c>
      <c r="E34" s="331">
        <v>0</v>
      </c>
      <c r="F34" s="127"/>
    </row>
    <row r="35" spans="1:6" ht="15">
      <c r="A35" s="775"/>
      <c r="B35" s="776"/>
      <c r="C35" s="331">
        <v>0</v>
      </c>
      <c r="D35" s="331">
        <v>0</v>
      </c>
      <c r="E35" s="331">
        <v>0</v>
      </c>
      <c r="F35" s="127"/>
    </row>
    <row r="36" spans="1:6" ht="15">
      <c r="A36" s="775"/>
      <c r="B36" s="776"/>
      <c r="C36" s="331">
        <v>0</v>
      </c>
      <c r="D36" s="331">
        <v>0</v>
      </c>
      <c r="E36" s="331">
        <v>0</v>
      </c>
      <c r="F36" s="127"/>
    </row>
    <row r="37" spans="1:6" ht="15">
      <c r="A37" s="775"/>
      <c r="B37" s="776"/>
      <c r="C37" s="331">
        <v>0</v>
      </c>
      <c r="D37" s="331">
        <v>0</v>
      </c>
      <c r="E37" s="331">
        <v>0</v>
      </c>
      <c r="F37" s="127"/>
    </row>
    <row r="38" spans="1:6" ht="15">
      <c r="A38" s="775"/>
      <c r="B38" s="776"/>
      <c r="C38" s="331">
        <v>0</v>
      </c>
      <c r="D38" s="331">
        <v>0</v>
      </c>
      <c r="E38" s="331">
        <v>0</v>
      </c>
      <c r="F38" s="127"/>
    </row>
    <row r="39" spans="1:6" ht="15">
      <c r="A39" s="775"/>
      <c r="B39" s="776"/>
      <c r="C39" s="331">
        <v>0</v>
      </c>
      <c r="D39" s="331">
        <v>0</v>
      </c>
      <c r="E39" s="331">
        <v>0</v>
      </c>
      <c r="F39" s="127"/>
    </row>
    <row r="40" spans="1:6" ht="15">
      <c r="A40" s="775"/>
      <c r="B40" s="776"/>
      <c r="C40" s="331">
        <v>0</v>
      </c>
      <c r="D40" s="331">
        <v>0</v>
      </c>
      <c r="E40" s="331">
        <v>0</v>
      </c>
      <c r="F40" s="127"/>
    </row>
    <row r="41" spans="1:6" ht="15">
      <c r="A41" s="775"/>
      <c r="B41" s="776"/>
      <c r="C41" s="331">
        <v>0</v>
      </c>
      <c r="D41" s="331">
        <v>0</v>
      </c>
      <c r="E41" s="331">
        <v>0</v>
      </c>
      <c r="F41" s="127"/>
    </row>
    <row r="42" spans="1:6" ht="15">
      <c r="A42" s="775"/>
      <c r="B42" s="776"/>
      <c r="C42" s="331">
        <v>0</v>
      </c>
      <c r="D42" s="331">
        <v>0</v>
      </c>
      <c r="E42" s="331">
        <v>0</v>
      </c>
      <c r="F42" s="127"/>
    </row>
    <row r="43" spans="1:6" ht="15">
      <c r="A43" s="775"/>
      <c r="B43" s="776"/>
      <c r="C43" s="331">
        <v>0</v>
      </c>
      <c r="D43" s="331">
        <v>0</v>
      </c>
      <c r="E43" s="331">
        <v>0</v>
      </c>
      <c r="F43" s="127"/>
    </row>
    <row r="44" spans="1:6" ht="15">
      <c r="A44" s="775"/>
      <c r="B44" s="776"/>
      <c r="C44" s="331">
        <v>0</v>
      </c>
      <c r="D44" s="331">
        <v>0</v>
      </c>
      <c r="E44" s="331">
        <v>0</v>
      </c>
      <c r="F44" s="127"/>
    </row>
    <row r="45" spans="1:6" ht="15">
      <c r="A45" s="775"/>
      <c r="B45" s="776"/>
      <c r="C45" s="331">
        <v>0</v>
      </c>
      <c r="D45" s="331">
        <v>0</v>
      </c>
      <c r="E45" s="331">
        <v>0</v>
      </c>
      <c r="F45" s="127"/>
    </row>
    <row r="46" spans="1:6" ht="15">
      <c r="A46" s="775"/>
      <c r="B46" s="776"/>
      <c r="C46" s="331">
        <v>0</v>
      </c>
      <c r="D46" s="331">
        <v>0</v>
      </c>
      <c r="E46" s="331">
        <v>0</v>
      </c>
      <c r="F46" s="127"/>
    </row>
    <row r="47" spans="1:6" ht="15">
      <c r="A47" s="775"/>
      <c r="B47" s="776"/>
      <c r="C47" s="331">
        <v>0</v>
      </c>
      <c r="D47" s="331">
        <v>0</v>
      </c>
      <c r="E47" s="331">
        <v>0</v>
      </c>
      <c r="F47" s="127"/>
    </row>
    <row r="48" spans="1:6" ht="15">
      <c r="A48" s="775"/>
      <c r="B48" s="776"/>
      <c r="C48" s="331">
        <v>0</v>
      </c>
      <c r="D48" s="331">
        <v>0</v>
      </c>
      <c r="E48" s="331">
        <v>0</v>
      </c>
      <c r="F48" s="127"/>
    </row>
    <row r="49" spans="1:6" ht="15">
      <c r="A49" s="775"/>
      <c r="B49" s="776"/>
      <c r="C49" s="331">
        <v>0</v>
      </c>
      <c r="D49" s="331">
        <v>0</v>
      </c>
      <c r="E49" s="331">
        <v>0</v>
      </c>
      <c r="F49" s="127"/>
    </row>
    <row r="50" spans="1:6" ht="15">
      <c r="A50" s="775"/>
      <c r="B50" s="776"/>
      <c r="C50" s="331">
        <v>0</v>
      </c>
      <c r="D50" s="331">
        <v>0</v>
      </c>
      <c r="E50" s="331">
        <v>0</v>
      </c>
      <c r="F50" s="127"/>
    </row>
    <row r="51" spans="1:6" ht="15.75" customHeight="1">
      <c r="A51" s="150"/>
      <c r="B51" s="169" t="s">
        <v>293</v>
      </c>
      <c r="C51" s="402">
        <f>SUM(C11:C50)</f>
        <v>0</v>
      </c>
      <c r="D51" s="402">
        <f>SUM(D11:D50)</f>
        <v>0</v>
      </c>
      <c r="E51" s="402">
        <f>SUM(E11:E50)</f>
        <v>0</v>
      </c>
      <c r="F51" s="127"/>
    </row>
    <row r="52" spans="1:5" ht="15">
      <c r="A52" s="126" t="s">
        <v>407</v>
      </c>
      <c r="B52" s="123"/>
      <c r="C52" s="170"/>
      <c r="D52" s="170"/>
      <c r="E52" s="449" t="s">
        <v>598</v>
      </c>
    </row>
    <row r="53" spans="2:5" ht="15">
      <c r="B53" s="302"/>
      <c r="C53" s="98"/>
      <c r="D53" s="98"/>
      <c r="E53" s="98"/>
    </row>
    <row r="54" spans="3:5" ht="15">
      <c r="C54" s="98"/>
      <c r="D54" s="98"/>
      <c r="E54" s="98"/>
    </row>
    <row r="55" spans="3:5" ht="15">
      <c r="C55" s="98"/>
      <c r="D55" s="98"/>
      <c r="E55" s="98"/>
    </row>
    <row r="56" spans="3:5" ht="15">
      <c r="C56" s="98"/>
      <c r="D56" s="98"/>
      <c r="E56" s="98"/>
    </row>
    <row r="57" spans="3:5" ht="15">
      <c r="C57" s="98"/>
      <c r="D57" s="98"/>
      <c r="E57" s="98"/>
    </row>
    <row r="58" spans="3:5" ht="15">
      <c r="C58" s="98"/>
      <c r="D58" s="98"/>
      <c r="E58" s="98"/>
    </row>
    <row r="59" spans="3:5" ht="15">
      <c r="C59" s="98"/>
      <c r="D59" s="98"/>
      <c r="E59" s="98"/>
    </row>
    <row r="60" spans="3:5" ht="15">
      <c r="C60" s="98"/>
      <c r="D60" s="98"/>
      <c r="E60" s="98"/>
    </row>
    <row r="61" spans="3:5" ht="15">
      <c r="C61" s="98"/>
      <c r="D61" s="98"/>
      <c r="E61" s="98"/>
    </row>
    <row r="62" spans="3:5" ht="15">
      <c r="C62" s="98"/>
      <c r="D62" s="98"/>
      <c r="E62" s="98"/>
    </row>
    <row r="63" spans="3:5" ht="15">
      <c r="C63" s="98"/>
      <c r="D63" s="98"/>
      <c r="E63" s="98"/>
    </row>
    <row r="64" spans="3:5" ht="15">
      <c r="C64" s="98"/>
      <c r="D64" s="98"/>
      <c r="E64" s="98"/>
    </row>
    <row r="65" spans="3:5" ht="15">
      <c r="C65" s="98"/>
      <c r="D65" s="98"/>
      <c r="E65" s="98"/>
    </row>
    <row r="66" spans="3:5" ht="15">
      <c r="C66" s="98"/>
      <c r="D66" s="98"/>
      <c r="E66" s="98"/>
    </row>
    <row r="67" spans="3:5" ht="15">
      <c r="C67" s="98"/>
      <c r="D67" s="98"/>
      <c r="E67" s="98"/>
    </row>
    <row r="68" spans="3:5" ht="15">
      <c r="C68" s="98"/>
      <c r="D68" s="98"/>
      <c r="E68" s="98"/>
    </row>
    <row r="69" spans="3:5" ht="15">
      <c r="C69" s="98"/>
      <c r="D69" s="98"/>
      <c r="E69" s="98"/>
    </row>
    <row r="70" spans="3:5" ht="15">
      <c r="C70" s="98"/>
      <c r="D70" s="98"/>
      <c r="E70" s="98"/>
    </row>
    <row r="71" spans="3:5" ht="15">
      <c r="C71" s="98"/>
      <c r="D71" s="98"/>
      <c r="E71" s="98"/>
    </row>
    <row r="72" spans="3:5" ht="15">
      <c r="C72" s="98"/>
      <c r="D72" s="98"/>
      <c r="E72" s="98"/>
    </row>
    <row r="73" spans="3:5" ht="15">
      <c r="C73" s="98"/>
      <c r="D73" s="98"/>
      <c r="E73" s="98"/>
    </row>
    <row r="74" spans="3:5" ht="15">
      <c r="C74" s="98"/>
      <c r="D74" s="98"/>
      <c r="E74" s="98"/>
    </row>
    <row r="75" spans="3:5" ht="15">
      <c r="C75" s="98"/>
      <c r="D75" s="98"/>
      <c r="E75" s="98"/>
    </row>
    <row r="76" spans="3:5" ht="15">
      <c r="C76" s="98"/>
      <c r="D76" s="98"/>
      <c r="E76" s="98"/>
    </row>
  </sheetData>
  <sheetProtection password="E0D5" sheet="1" selectLockedCells="1"/>
  <mergeCells count="41">
    <mergeCell ref="A45:B45"/>
    <mergeCell ref="A31:B31"/>
    <mergeCell ref="A47:B47"/>
    <mergeCell ref="A48:B48"/>
    <mergeCell ref="A49:B49"/>
    <mergeCell ref="A50:B50"/>
    <mergeCell ref="A39:B39"/>
    <mergeCell ref="A40:B40"/>
    <mergeCell ref="A41:B41"/>
    <mergeCell ref="A42:B42"/>
    <mergeCell ref="A43:B43"/>
    <mergeCell ref="A25:B25"/>
    <mergeCell ref="A34:B34"/>
    <mergeCell ref="A35:B35"/>
    <mergeCell ref="A36:B36"/>
    <mergeCell ref="A37:B37"/>
    <mergeCell ref="A33:B33"/>
    <mergeCell ref="A28:B28"/>
    <mergeCell ref="A46:B46"/>
    <mergeCell ref="A27:B27"/>
    <mergeCell ref="A44:B44"/>
    <mergeCell ref="A29:B29"/>
    <mergeCell ref="A30:B30"/>
    <mergeCell ref="A15:B15"/>
    <mergeCell ref="A32:B32"/>
    <mergeCell ref="A17:B17"/>
    <mergeCell ref="A38:B38"/>
    <mergeCell ref="A19:B19"/>
    <mergeCell ref="A22:B22"/>
    <mergeCell ref="A23:B23"/>
    <mergeCell ref="A24:B24"/>
    <mergeCell ref="A16:B16"/>
    <mergeCell ref="A26:B26"/>
    <mergeCell ref="A18:B18"/>
    <mergeCell ref="A21:B21"/>
    <mergeCell ref="C4:E4"/>
    <mergeCell ref="C5:E5"/>
    <mergeCell ref="A12:B12"/>
    <mergeCell ref="A13:B13"/>
    <mergeCell ref="A14:B14"/>
    <mergeCell ref="A20:B20"/>
  </mergeCells>
  <conditionalFormatting sqref="A13">
    <cfRule type="expression" priority="25" dxfId="2" stopIfTrue="1">
      <formula>OR(ISERR(A13),ISNA(A13))</formula>
    </cfRule>
    <cfRule type="expression" priority="26" dxfId="0" stopIfTrue="1">
      <formula>OR(ISERR(A13),ISNA(A13))</formula>
    </cfRule>
    <cfRule type="expression" priority="27" dxfId="0" stopIfTrue="1">
      <formula>OR(ISERR(A13),ISNA(A13))</formula>
    </cfRule>
  </conditionalFormatting>
  <conditionalFormatting sqref="A16">
    <cfRule type="expression" priority="22" dxfId="2" stopIfTrue="1">
      <formula>OR(ISERR(A16),ISNA(A16))</formula>
    </cfRule>
    <cfRule type="expression" priority="23" dxfId="0" stopIfTrue="1">
      <formula>OR(ISERR(A16),ISNA(A16))</formula>
    </cfRule>
    <cfRule type="expression" priority="24" dxfId="0" stopIfTrue="1">
      <formula>OR(ISERR(A16),ISNA(A16))</formula>
    </cfRule>
  </conditionalFormatting>
  <conditionalFormatting sqref="A20">
    <cfRule type="expression" priority="19" dxfId="2" stopIfTrue="1">
      <formula>OR(ISERR(A20),ISNA(A20))</formula>
    </cfRule>
    <cfRule type="expression" priority="20" dxfId="0" stopIfTrue="1">
      <formula>OR(ISERR(A20),ISNA(A20))</formula>
    </cfRule>
    <cfRule type="expression" priority="21" dxfId="0" stopIfTrue="1">
      <formula>OR(ISERR(A20),ISNA(A20))</formula>
    </cfRule>
  </conditionalFormatting>
  <conditionalFormatting sqref="A23">
    <cfRule type="expression" priority="16" dxfId="2" stopIfTrue="1">
      <formula>OR(ISERR(A23),ISNA(A23))</formula>
    </cfRule>
    <cfRule type="expression" priority="17" dxfId="0" stopIfTrue="1">
      <formula>OR(ISERR(A23),ISNA(A23))</formula>
    </cfRule>
    <cfRule type="expression" priority="18" dxfId="0" stopIfTrue="1">
      <formula>OR(ISERR(A23),ISNA(A23))</formula>
    </cfRule>
  </conditionalFormatting>
  <conditionalFormatting sqref="A26">
    <cfRule type="expression" priority="13" dxfId="2" stopIfTrue="1">
      <formula>OR(ISERR(A26),ISNA(A26))</formula>
    </cfRule>
    <cfRule type="expression" priority="14" dxfId="0" stopIfTrue="1">
      <formula>OR(ISERR(A26),ISNA(A26))</formula>
    </cfRule>
    <cfRule type="expression" priority="15" dxfId="0" stopIfTrue="1">
      <formula>OR(ISERR(A26),ISNA(A26))</formula>
    </cfRule>
  </conditionalFormatting>
  <conditionalFormatting sqref="A12">
    <cfRule type="expression" priority="10" dxfId="2" stopIfTrue="1">
      <formula>OR(ISERR(A12),ISNA(A12))</formula>
    </cfRule>
    <cfRule type="expression" priority="11" dxfId="0" stopIfTrue="1">
      <formula>OR(ISERR(A12),ISNA(A12))</formula>
    </cfRule>
    <cfRule type="expression" priority="12" dxfId="0" stopIfTrue="1">
      <formula>OR(ISERR(A12),ISNA(A12))</formula>
    </cfRule>
  </conditionalFormatting>
  <conditionalFormatting sqref="C12:E50">
    <cfRule type="expression" priority="1" dxfId="2" stopIfTrue="1">
      <formula>OR(ISERR(C12),ISNA(C12))</formula>
    </cfRule>
    <cfRule type="expression" priority="2" dxfId="0" stopIfTrue="1">
      <formula>OR(ISERR(C12),ISNA(C12))</formula>
    </cfRule>
    <cfRule type="expression" priority="3" dxfId="0" stopIfTrue="1">
      <formula>OR(ISERR(C12),ISNA(C12))</formula>
    </cfRule>
  </conditionalFormatting>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fitToHeight="1" fitToWidth="1" horizontalDpi="300" verticalDpi="300" orientation="portrait" scale="89" r:id="rId1"/>
</worksheet>
</file>

<file path=xl/worksheets/sheet19.xml><?xml version="1.0" encoding="utf-8"?>
<worksheet xmlns="http://schemas.openxmlformats.org/spreadsheetml/2006/main" xmlns:r="http://schemas.openxmlformats.org/officeDocument/2006/relationships">
  <sheetPr>
    <pageSetUpPr fitToPage="1"/>
  </sheetPr>
  <dimension ref="A2:F74"/>
  <sheetViews>
    <sheetView showOutlineSymbols="0" zoomScalePageLayoutView="0" workbookViewId="0" topLeftCell="A1">
      <selection activeCell="A12" sqref="A12:B12"/>
    </sheetView>
  </sheetViews>
  <sheetFormatPr defaultColWidth="12.421875" defaultRowHeight="15"/>
  <cols>
    <col min="1" max="1" width="56.7109375" style="97" customWidth="1"/>
    <col min="2" max="2" width="11.140625" style="97" customWidth="1"/>
    <col min="3" max="5" width="17.8515625" style="97" customWidth="1"/>
    <col min="6" max="6" width="2.57421875" style="97" customWidth="1"/>
    <col min="7" max="16384" width="12.421875" style="97" customWidth="1"/>
  </cols>
  <sheetData>
    <row r="2" spans="1:2" ht="15">
      <c r="A2" s="124" t="s">
        <v>304</v>
      </c>
      <c r="B2" s="101"/>
    </row>
    <row r="3" spans="1:5" ht="15">
      <c r="A3" s="296" t="s">
        <v>303</v>
      </c>
      <c r="B3" s="297"/>
      <c r="C3" s="297"/>
      <c r="D3" s="297"/>
      <c r="E3" s="298"/>
    </row>
    <row r="4" spans="1:6" ht="15">
      <c r="A4" s="191" t="s">
        <v>302</v>
      </c>
      <c r="B4" s="186" t="s">
        <v>32</v>
      </c>
      <c r="C4" s="773" t="s">
        <v>25</v>
      </c>
      <c r="D4" s="705"/>
      <c r="E4" s="774"/>
      <c r="F4" s="120"/>
    </row>
    <row r="5" spans="1:6" ht="15.75" thickBot="1">
      <c r="A5" s="191" t="s">
        <v>301</v>
      </c>
      <c r="B5" s="206">
        <f>FILING_YEAR</f>
        <v>2013</v>
      </c>
      <c r="C5" s="779">
        <f>CO_NAME</f>
        <v>0</v>
      </c>
      <c r="D5" s="780"/>
      <c r="E5" s="780"/>
      <c r="F5" s="120"/>
    </row>
    <row r="6" spans="1:6" ht="15">
      <c r="A6" s="154" t="s">
        <v>58</v>
      </c>
      <c r="B6" s="132"/>
      <c r="C6" s="119" t="s">
        <v>95</v>
      </c>
      <c r="D6" s="119" t="s">
        <v>193</v>
      </c>
      <c r="E6" s="119" t="s">
        <v>194</v>
      </c>
      <c r="F6" s="117"/>
    </row>
    <row r="7" spans="1:6" ht="15">
      <c r="A7" s="136" t="s">
        <v>300</v>
      </c>
      <c r="C7" s="116" t="s">
        <v>202</v>
      </c>
      <c r="D7" s="116" t="s">
        <v>202</v>
      </c>
      <c r="E7" s="117"/>
      <c r="F7" s="117"/>
    </row>
    <row r="8" spans="1:6" ht="15">
      <c r="A8" s="136" t="s">
        <v>299</v>
      </c>
      <c r="C8" s="116" t="s">
        <v>221</v>
      </c>
      <c r="D8" s="116" t="s">
        <v>298</v>
      </c>
      <c r="E8" s="117"/>
      <c r="F8" s="117"/>
    </row>
    <row r="9" spans="1:6" ht="15">
      <c r="A9" s="136" t="s">
        <v>297</v>
      </c>
      <c r="C9" s="116" t="s">
        <v>258</v>
      </c>
      <c r="D9" s="116" t="s">
        <v>296</v>
      </c>
      <c r="E9" s="117"/>
      <c r="F9" s="117"/>
    </row>
    <row r="10" spans="1:6" ht="15" thickBot="1">
      <c r="A10" s="136" t="s">
        <v>295</v>
      </c>
      <c r="C10" s="116" t="s">
        <v>278</v>
      </c>
      <c r="D10" s="116" t="s">
        <v>217</v>
      </c>
      <c r="E10" s="116" t="s">
        <v>294</v>
      </c>
      <c r="F10" s="117"/>
    </row>
    <row r="11" spans="1:6" ht="15">
      <c r="A11" s="153"/>
      <c r="B11" s="152"/>
      <c r="C11" s="151"/>
      <c r="D11" s="151"/>
      <c r="E11" s="151"/>
      <c r="F11" s="120"/>
    </row>
    <row r="12" spans="1:6" ht="15">
      <c r="A12" s="775"/>
      <c r="B12" s="776"/>
      <c r="C12" s="331">
        <v>0</v>
      </c>
      <c r="D12" s="331">
        <v>0</v>
      </c>
      <c r="E12" s="331">
        <v>0</v>
      </c>
      <c r="F12" s="127"/>
    </row>
    <row r="13" spans="1:6" ht="15">
      <c r="A13" s="775"/>
      <c r="B13" s="776"/>
      <c r="C13" s="331">
        <v>0</v>
      </c>
      <c r="D13" s="331">
        <v>0</v>
      </c>
      <c r="E13" s="331">
        <v>0</v>
      </c>
      <c r="F13" s="127"/>
    </row>
    <row r="14" spans="1:6" ht="15">
      <c r="A14" s="775"/>
      <c r="B14" s="776"/>
      <c r="C14" s="331">
        <v>0</v>
      </c>
      <c r="D14" s="331">
        <v>0</v>
      </c>
      <c r="E14" s="331">
        <v>0</v>
      </c>
      <c r="F14" s="127"/>
    </row>
    <row r="15" spans="1:6" ht="15">
      <c r="A15" s="775"/>
      <c r="B15" s="776"/>
      <c r="C15" s="331">
        <v>0</v>
      </c>
      <c r="D15" s="331">
        <v>0</v>
      </c>
      <c r="E15" s="331">
        <v>0</v>
      </c>
      <c r="F15" s="127"/>
    </row>
    <row r="16" spans="1:6" ht="15">
      <c r="A16" s="775"/>
      <c r="B16" s="776"/>
      <c r="C16" s="331">
        <v>0</v>
      </c>
      <c r="D16" s="331">
        <v>0</v>
      </c>
      <c r="E16" s="331">
        <v>0</v>
      </c>
      <c r="F16" s="127"/>
    </row>
    <row r="17" spans="1:6" ht="15">
      <c r="A17" s="775"/>
      <c r="B17" s="776"/>
      <c r="C17" s="331">
        <v>0</v>
      </c>
      <c r="D17" s="331">
        <v>0</v>
      </c>
      <c r="E17" s="331">
        <v>0</v>
      </c>
      <c r="F17" s="127"/>
    </row>
    <row r="18" spans="1:6" ht="15">
      <c r="A18" s="775"/>
      <c r="B18" s="776"/>
      <c r="C18" s="331">
        <v>0</v>
      </c>
      <c r="D18" s="331">
        <v>0</v>
      </c>
      <c r="E18" s="331">
        <v>0</v>
      </c>
      <c r="F18" s="127"/>
    </row>
    <row r="19" spans="1:6" ht="15">
      <c r="A19" s="775"/>
      <c r="B19" s="776"/>
      <c r="C19" s="331">
        <v>0</v>
      </c>
      <c r="D19" s="331">
        <v>0</v>
      </c>
      <c r="E19" s="331">
        <v>0</v>
      </c>
      <c r="F19" s="127"/>
    </row>
    <row r="20" spans="1:6" ht="15">
      <c r="A20" s="775"/>
      <c r="B20" s="776"/>
      <c r="C20" s="331">
        <v>0</v>
      </c>
      <c r="D20" s="331">
        <v>0</v>
      </c>
      <c r="E20" s="331">
        <v>0</v>
      </c>
      <c r="F20" s="127"/>
    </row>
    <row r="21" spans="1:6" ht="15">
      <c r="A21" s="775"/>
      <c r="B21" s="776"/>
      <c r="C21" s="331">
        <v>0</v>
      </c>
      <c r="D21" s="331">
        <v>0</v>
      </c>
      <c r="E21" s="331">
        <v>0</v>
      </c>
      <c r="F21" s="127"/>
    </row>
    <row r="22" spans="1:6" ht="15">
      <c r="A22" s="775"/>
      <c r="B22" s="776"/>
      <c r="C22" s="331">
        <v>0</v>
      </c>
      <c r="D22" s="331">
        <v>0</v>
      </c>
      <c r="E22" s="331">
        <v>0</v>
      </c>
      <c r="F22" s="127"/>
    </row>
    <row r="23" spans="1:6" ht="15">
      <c r="A23" s="775"/>
      <c r="B23" s="776"/>
      <c r="C23" s="331">
        <v>0</v>
      </c>
      <c r="D23" s="331">
        <v>0</v>
      </c>
      <c r="E23" s="331">
        <v>0</v>
      </c>
      <c r="F23" s="127"/>
    </row>
    <row r="24" spans="1:6" ht="15">
      <c r="A24" s="775"/>
      <c r="B24" s="776"/>
      <c r="C24" s="331">
        <v>0</v>
      </c>
      <c r="D24" s="331">
        <v>0</v>
      </c>
      <c r="E24" s="331">
        <v>0</v>
      </c>
      <c r="F24" s="127"/>
    </row>
    <row r="25" spans="1:6" ht="15">
      <c r="A25" s="775"/>
      <c r="B25" s="776"/>
      <c r="C25" s="331">
        <v>0</v>
      </c>
      <c r="D25" s="331">
        <v>0</v>
      </c>
      <c r="E25" s="331">
        <v>0</v>
      </c>
      <c r="F25" s="127"/>
    </row>
    <row r="26" spans="1:6" ht="15">
      <c r="A26" s="775"/>
      <c r="B26" s="776"/>
      <c r="C26" s="331">
        <v>0</v>
      </c>
      <c r="D26" s="331">
        <v>0</v>
      </c>
      <c r="E26" s="331">
        <v>0</v>
      </c>
      <c r="F26" s="127"/>
    </row>
    <row r="27" spans="1:6" ht="15">
      <c r="A27" s="775"/>
      <c r="B27" s="776"/>
      <c r="C27" s="331">
        <v>0</v>
      </c>
      <c r="D27" s="331">
        <v>0</v>
      </c>
      <c r="E27" s="331">
        <v>0</v>
      </c>
      <c r="F27" s="127"/>
    </row>
    <row r="28" spans="1:6" ht="15">
      <c r="A28" s="775"/>
      <c r="B28" s="776"/>
      <c r="C28" s="331">
        <v>0</v>
      </c>
      <c r="D28" s="331">
        <v>0</v>
      </c>
      <c r="E28" s="331">
        <v>0</v>
      </c>
      <c r="F28" s="127"/>
    </row>
    <row r="29" spans="1:6" ht="15">
      <c r="A29" s="775"/>
      <c r="B29" s="776"/>
      <c r="C29" s="331">
        <v>0</v>
      </c>
      <c r="D29" s="331">
        <v>0</v>
      </c>
      <c r="E29" s="331">
        <v>0</v>
      </c>
      <c r="F29" s="127"/>
    </row>
    <row r="30" spans="1:6" ht="15">
      <c r="A30" s="775"/>
      <c r="B30" s="776"/>
      <c r="C30" s="331">
        <v>0</v>
      </c>
      <c r="D30" s="331">
        <v>0</v>
      </c>
      <c r="E30" s="331">
        <v>0</v>
      </c>
      <c r="F30" s="127"/>
    </row>
    <row r="31" spans="1:6" ht="15">
      <c r="A31" s="775"/>
      <c r="B31" s="776"/>
      <c r="C31" s="331">
        <v>0</v>
      </c>
      <c r="D31" s="331">
        <v>0</v>
      </c>
      <c r="E31" s="331">
        <v>0</v>
      </c>
      <c r="F31" s="127"/>
    </row>
    <row r="32" spans="1:6" ht="15">
      <c r="A32" s="775"/>
      <c r="B32" s="776"/>
      <c r="C32" s="331">
        <v>0</v>
      </c>
      <c r="D32" s="331">
        <v>0</v>
      </c>
      <c r="E32" s="331">
        <v>0</v>
      </c>
      <c r="F32" s="127"/>
    </row>
    <row r="33" spans="1:6" ht="15">
      <c r="A33" s="775"/>
      <c r="B33" s="776"/>
      <c r="C33" s="331">
        <v>0</v>
      </c>
      <c r="D33" s="331">
        <v>0</v>
      </c>
      <c r="E33" s="331">
        <v>0</v>
      </c>
      <c r="F33" s="127"/>
    </row>
    <row r="34" spans="1:6" ht="15">
      <c r="A34" s="775"/>
      <c r="B34" s="776"/>
      <c r="C34" s="331">
        <v>0</v>
      </c>
      <c r="D34" s="331">
        <v>0</v>
      </c>
      <c r="E34" s="331">
        <v>0</v>
      </c>
      <c r="F34" s="127"/>
    </row>
    <row r="35" spans="1:6" ht="15">
      <c r="A35" s="775"/>
      <c r="B35" s="776"/>
      <c r="C35" s="331">
        <v>0</v>
      </c>
      <c r="D35" s="331">
        <v>0</v>
      </c>
      <c r="E35" s="331">
        <v>0</v>
      </c>
      <c r="F35" s="127"/>
    </row>
    <row r="36" spans="1:6" ht="15">
      <c r="A36" s="775"/>
      <c r="B36" s="776"/>
      <c r="C36" s="331">
        <v>0</v>
      </c>
      <c r="D36" s="331">
        <v>0</v>
      </c>
      <c r="E36" s="331">
        <v>0</v>
      </c>
      <c r="F36" s="127"/>
    </row>
    <row r="37" spans="1:6" ht="15">
      <c r="A37" s="775"/>
      <c r="B37" s="776"/>
      <c r="C37" s="331">
        <v>0</v>
      </c>
      <c r="D37" s="331">
        <v>0</v>
      </c>
      <c r="E37" s="331">
        <v>0</v>
      </c>
      <c r="F37" s="127"/>
    </row>
    <row r="38" spans="1:6" ht="15">
      <c r="A38" s="775"/>
      <c r="B38" s="776"/>
      <c r="C38" s="331">
        <v>0</v>
      </c>
      <c r="D38" s="331">
        <v>0</v>
      </c>
      <c r="E38" s="331">
        <v>0</v>
      </c>
      <c r="F38" s="127"/>
    </row>
    <row r="39" spans="1:6" ht="15">
      <c r="A39" s="775"/>
      <c r="B39" s="776"/>
      <c r="C39" s="331">
        <v>0</v>
      </c>
      <c r="D39" s="331">
        <v>0</v>
      </c>
      <c r="E39" s="331">
        <v>0</v>
      </c>
      <c r="F39" s="127"/>
    </row>
    <row r="40" spans="1:6" ht="15">
      <c r="A40" s="775"/>
      <c r="B40" s="776"/>
      <c r="C40" s="331">
        <v>0</v>
      </c>
      <c r="D40" s="331">
        <v>0</v>
      </c>
      <c r="E40" s="331">
        <v>0</v>
      </c>
      <c r="F40" s="127"/>
    </row>
    <row r="41" spans="1:6" ht="15">
      <c r="A41" s="775"/>
      <c r="B41" s="776"/>
      <c r="C41" s="331">
        <v>0</v>
      </c>
      <c r="D41" s="331">
        <v>0</v>
      </c>
      <c r="E41" s="331">
        <v>0</v>
      </c>
      <c r="F41" s="127"/>
    </row>
    <row r="42" spans="1:6" ht="15">
      <c r="A42" s="775"/>
      <c r="B42" s="776"/>
      <c r="C42" s="331">
        <v>0</v>
      </c>
      <c r="D42" s="331">
        <v>0</v>
      </c>
      <c r="E42" s="331">
        <v>0</v>
      </c>
      <c r="F42" s="127"/>
    </row>
    <row r="43" spans="1:6" ht="15">
      <c r="A43" s="775"/>
      <c r="B43" s="776"/>
      <c r="C43" s="331">
        <v>0</v>
      </c>
      <c r="D43" s="331">
        <v>0</v>
      </c>
      <c r="E43" s="331">
        <v>0</v>
      </c>
      <c r="F43" s="127"/>
    </row>
    <row r="44" spans="1:6" ht="15">
      <c r="A44" s="775"/>
      <c r="B44" s="776"/>
      <c r="C44" s="331">
        <v>0</v>
      </c>
      <c r="D44" s="331">
        <v>0</v>
      </c>
      <c r="E44" s="331">
        <v>0</v>
      </c>
      <c r="F44" s="127"/>
    </row>
    <row r="45" spans="1:6" ht="15">
      <c r="A45" s="775"/>
      <c r="B45" s="776"/>
      <c r="C45" s="331">
        <v>0</v>
      </c>
      <c r="D45" s="331">
        <v>0</v>
      </c>
      <c r="E45" s="331">
        <v>0</v>
      </c>
      <c r="F45" s="127"/>
    </row>
    <row r="46" spans="1:6" ht="15">
      <c r="A46" s="775"/>
      <c r="B46" s="776"/>
      <c r="C46" s="331">
        <v>0</v>
      </c>
      <c r="D46" s="331">
        <v>0</v>
      </c>
      <c r="E46" s="331">
        <v>0</v>
      </c>
      <c r="F46" s="127"/>
    </row>
    <row r="47" spans="1:6" ht="15">
      <c r="A47" s="775"/>
      <c r="B47" s="776"/>
      <c r="C47" s="331">
        <v>0</v>
      </c>
      <c r="D47" s="331">
        <v>0</v>
      </c>
      <c r="E47" s="331">
        <v>0</v>
      </c>
      <c r="F47" s="127"/>
    </row>
    <row r="48" spans="1:6" ht="15">
      <c r="A48" s="775"/>
      <c r="B48" s="776"/>
      <c r="C48" s="331">
        <v>0</v>
      </c>
      <c r="D48" s="331">
        <v>0</v>
      </c>
      <c r="E48" s="331">
        <v>0</v>
      </c>
      <c r="F48" s="127"/>
    </row>
    <row r="49" spans="1:6" ht="15">
      <c r="A49" s="775"/>
      <c r="B49" s="776"/>
      <c r="C49" s="331">
        <v>0</v>
      </c>
      <c r="D49" s="331">
        <v>0</v>
      </c>
      <c r="E49" s="331">
        <v>0</v>
      </c>
      <c r="F49" s="127"/>
    </row>
    <row r="50" spans="1:6" ht="15">
      <c r="A50" s="775"/>
      <c r="B50" s="776"/>
      <c r="C50" s="331">
        <v>0</v>
      </c>
      <c r="D50" s="331">
        <v>0</v>
      </c>
      <c r="E50" s="331">
        <v>0</v>
      </c>
      <c r="F50" s="127"/>
    </row>
    <row r="51" spans="1:6" ht="15.75" customHeight="1">
      <c r="A51" s="150"/>
      <c r="B51" s="380" t="s">
        <v>293</v>
      </c>
      <c r="C51" s="402">
        <f>SUM(C11:C50)</f>
        <v>0</v>
      </c>
      <c r="D51" s="402">
        <f>SUM(D11:D50)</f>
        <v>0</v>
      </c>
      <c r="E51" s="402">
        <f>SUM(E11:E50)</f>
        <v>0</v>
      </c>
      <c r="F51" s="127"/>
    </row>
    <row r="52" spans="1:5" ht="15">
      <c r="A52" s="126" t="s">
        <v>407</v>
      </c>
      <c r="B52" s="302"/>
      <c r="C52" s="403"/>
      <c r="D52" s="403"/>
      <c r="E52" s="448" t="s">
        <v>599</v>
      </c>
    </row>
    <row r="53" spans="2:5" ht="15">
      <c r="B53" s="303" t="s">
        <v>408</v>
      </c>
      <c r="C53" s="402">
        <f>SUM('Page 11'!C51+'Page 11-A'!C51+'Page 11-B'!C51+'Page 11-C'!C51)</f>
        <v>0</v>
      </c>
      <c r="D53" s="402">
        <f>SUM('Page 11'!D51+'Page 11-A'!D51+'Page 11-B'!D51+'Page 11-C'!D51)</f>
        <v>0</v>
      </c>
      <c r="E53" s="402">
        <f>SUM('Page 11'!E51+'Page 11-A'!E51+'Page 11-B'!E51+'Page 11-C'!E51)</f>
        <v>0</v>
      </c>
    </row>
    <row r="54" spans="3:5" ht="15">
      <c r="C54" s="98"/>
      <c r="D54" s="98"/>
      <c r="E54" s="98"/>
    </row>
    <row r="55" spans="3:5" ht="15">
      <c r="C55" s="98"/>
      <c r="D55" s="98"/>
      <c r="E55" s="98"/>
    </row>
    <row r="56" spans="3:5" ht="15">
      <c r="C56" s="98"/>
      <c r="D56" s="98"/>
      <c r="E56" s="98"/>
    </row>
    <row r="57" spans="3:5" ht="15">
      <c r="C57" s="98"/>
      <c r="D57" s="98"/>
      <c r="E57" s="98"/>
    </row>
    <row r="58" spans="3:5" ht="15">
      <c r="C58" s="98"/>
      <c r="D58" s="98"/>
      <c r="E58" s="98"/>
    </row>
    <row r="59" spans="3:5" ht="15">
      <c r="C59" s="98"/>
      <c r="D59" s="98"/>
      <c r="E59" s="98"/>
    </row>
    <row r="60" spans="3:5" ht="15">
      <c r="C60" s="98"/>
      <c r="D60" s="98"/>
      <c r="E60" s="98"/>
    </row>
    <row r="61" spans="3:5" ht="15">
      <c r="C61" s="98"/>
      <c r="D61" s="98"/>
      <c r="E61" s="98"/>
    </row>
    <row r="62" spans="3:5" ht="15">
      <c r="C62" s="98"/>
      <c r="D62" s="98"/>
      <c r="E62" s="98"/>
    </row>
    <row r="63" spans="3:5" ht="15">
      <c r="C63" s="98"/>
      <c r="D63" s="98"/>
      <c r="E63" s="98"/>
    </row>
    <row r="64" spans="3:5" ht="15">
      <c r="C64" s="98"/>
      <c r="D64" s="98"/>
      <c r="E64" s="98"/>
    </row>
    <row r="65" spans="3:5" ht="15">
      <c r="C65" s="98"/>
      <c r="D65" s="98"/>
      <c r="E65" s="98"/>
    </row>
    <row r="66" spans="3:5" ht="15">
      <c r="C66" s="98"/>
      <c r="D66" s="98"/>
      <c r="E66" s="98"/>
    </row>
    <row r="67" spans="3:5" ht="15">
      <c r="C67" s="98"/>
      <c r="D67" s="98"/>
      <c r="E67" s="98"/>
    </row>
    <row r="68" spans="3:5" ht="15">
      <c r="C68" s="98"/>
      <c r="D68" s="98"/>
      <c r="E68" s="98"/>
    </row>
    <row r="69" spans="3:5" ht="15">
      <c r="C69" s="98"/>
      <c r="D69" s="98"/>
      <c r="E69" s="98"/>
    </row>
    <row r="70" spans="3:5" ht="15">
      <c r="C70" s="98"/>
      <c r="D70" s="98"/>
      <c r="E70" s="98"/>
    </row>
    <row r="71" spans="3:5" ht="15">
      <c r="C71" s="98"/>
      <c r="D71" s="98"/>
      <c r="E71" s="98"/>
    </row>
    <row r="72" spans="3:5" ht="15">
      <c r="C72" s="98"/>
      <c r="D72" s="98"/>
      <c r="E72" s="98"/>
    </row>
    <row r="73" spans="3:5" ht="15">
      <c r="C73" s="98"/>
      <c r="D73" s="98"/>
      <c r="E73" s="98"/>
    </row>
    <row r="74" spans="3:5" ht="15">
      <c r="C74" s="98"/>
      <c r="D74" s="98"/>
      <c r="E74" s="98"/>
    </row>
  </sheetData>
  <sheetProtection password="E0D5" sheet="1" selectLockedCells="1"/>
  <mergeCells count="41">
    <mergeCell ref="A45:B45"/>
    <mergeCell ref="A31:B31"/>
    <mergeCell ref="A47:B47"/>
    <mergeCell ref="A48:B48"/>
    <mergeCell ref="A49:B49"/>
    <mergeCell ref="A50:B50"/>
    <mergeCell ref="A39:B39"/>
    <mergeCell ref="A40:B40"/>
    <mergeCell ref="A41:B41"/>
    <mergeCell ref="A42:B42"/>
    <mergeCell ref="A43:B43"/>
    <mergeCell ref="A25:B25"/>
    <mergeCell ref="A34:B34"/>
    <mergeCell ref="A35:B35"/>
    <mergeCell ref="A36:B36"/>
    <mergeCell ref="A37:B37"/>
    <mergeCell ref="A33:B33"/>
    <mergeCell ref="A28:B28"/>
    <mergeCell ref="A46:B46"/>
    <mergeCell ref="A27:B27"/>
    <mergeCell ref="A44:B44"/>
    <mergeCell ref="A29:B29"/>
    <mergeCell ref="A30:B30"/>
    <mergeCell ref="A15:B15"/>
    <mergeCell ref="A32:B32"/>
    <mergeCell ref="A17:B17"/>
    <mergeCell ref="A38:B38"/>
    <mergeCell ref="A19:B19"/>
    <mergeCell ref="A22:B22"/>
    <mergeCell ref="A23:B23"/>
    <mergeCell ref="A24:B24"/>
    <mergeCell ref="A16:B16"/>
    <mergeCell ref="A26:B26"/>
    <mergeCell ref="A18:B18"/>
    <mergeCell ref="A21:B21"/>
    <mergeCell ref="C4:E4"/>
    <mergeCell ref="C5:E5"/>
    <mergeCell ref="A12:B12"/>
    <mergeCell ref="A13:B13"/>
    <mergeCell ref="A14:B14"/>
    <mergeCell ref="A20:B20"/>
  </mergeCells>
  <conditionalFormatting sqref="C12:E50">
    <cfRule type="expression" priority="1" dxfId="2" stopIfTrue="1">
      <formula>OR(ISERR(C12),ISNA(C12))</formula>
    </cfRule>
    <cfRule type="expression" priority="2" dxfId="0" stopIfTrue="1">
      <formula>OR(ISERR(C12),ISNA(C12))</formula>
    </cfRule>
    <cfRule type="expression" priority="3" dxfId="0" stopIfTrue="1">
      <formula>OR(ISERR(C12),ISNA(C12))</formula>
    </cfRule>
  </conditionalFormatting>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fitToHeight="1" fitToWidth="1" horizontalDpi="300" verticalDpi="300" orientation="portrait" scale="89" r:id="rId1"/>
</worksheet>
</file>

<file path=xl/worksheets/sheet2.xml><?xml version="1.0" encoding="utf-8"?>
<worksheet xmlns="http://schemas.openxmlformats.org/spreadsheetml/2006/main" xmlns:r="http://schemas.openxmlformats.org/officeDocument/2006/relationships">
  <dimension ref="A1:G51"/>
  <sheetViews>
    <sheetView showGridLines="0" zoomScale="110" zoomScaleNormal="110" zoomScalePageLayoutView="0" workbookViewId="0" topLeftCell="A1">
      <selection activeCell="G12" sqref="G12"/>
    </sheetView>
  </sheetViews>
  <sheetFormatPr defaultColWidth="9.140625" defaultRowHeight="15" customHeight="1"/>
  <cols>
    <col min="1" max="1" width="3.7109375" style="0" customWidth="1"/>
    <col min="2" max="2" width="12.7109375" style="0" customWidth="1"/>
    <col min="3" max="4" width="10.7109375" style="0" customWidth="1"/>
    <col min="5" max="5" width="25.7109375" style="0" customWidth="1"/>
    <col min="6" max="6" width="5.7109375" style="0" customWidth="1"/>
    <col min="7" max="7" width="18.7109375" style="0" customWidth="1"/>
  </cols>
  <sheetData>
    <row r="1" spans="1:7" ht="15" customHeight="1">
      <c r="A1" s="12" t="s">
        <v>31</v>
      </c>
      <c r="B1" s="67"/>
      <c r="C1" s="67"/>
      <c r="D1" s="67"/>
      <c r="E1" s="67"/>
      <c r="F1" s="67"/>
      <c r="G1" s="67"/>
    </row>
    <row r="2" spans="1:7" ht="15" customHeight="1">
      <c r="A2" s="645" t="s">
        <v>32</v>
      </c>
      <c r="B2" s="646"/>
      <c r="C2" s="647" t="s">
        <v>25</v>
      </c>
      <c r="D2" s="648"/>
      <c r="E2" s="648"/>
      <c r="F2" s="648"/>
      <c r="G2" s="649"/>
    </row>
    <row r="3" spans="1:7" ht="15" customHeight="1">
      <c r="A3" s="655">
        <f>FILING_YEAR</f>
        <v>2013</v>
      </c>
      <c r="B3" s="656"/>
      <c r="C3" s="650">
        <f>CO_NAME</f>
        <v>0</v>
      </c>
      <c r="D3" s="651"/>
      <c r="E3" s="651"/>
      <c r="F3" s="651"/>
      <c r="G3" s="652"/>
    </row>
    <row r="4" spans="1:7" ht="15" customHeight="1">
      <c r="A4" s="459" t="s">
        <v>33</v>
      </c>
      <c r="B4" s="460"/>
      <c r="C4" s="461"/>
      <c r="D4" s="94"/>
      <c r="E4" s="94"/>
      <c r="F4" s="94"/>
      <c r="G4" s="94"/>
    </row>
    <row r="5" spans="1:7" ht="15" customHeight="1">
      <c r="A5" s="18" t="s">
        <v>34</v>
      </c>
      <c r="B5" s="19"/>
      <c r="C5" s="19"/>
      <c r="D5" s="19"/>
      <c r="E5" s="19"/>
      <c r="F5" s="462" t="s">
        <v>35</v>
      </c>
      <c r="G5" s="463">
        <f>TOT_BOND</f>
        <v>0</v>
      </c>
    </row>
    <row r="6" spans="1:7" ht="15" customHeight="1">
      <c r="A6" s="18" t="s">
        <v>574</v>
      </c>
      <c r="B6" s="19"/>
      <c r="C6" s="19"/>
      <c r="D6" s="19"/>
      <c r="E6" s="19"/>
      <c r="F6" s="18"/>
      <c r="G6" s="463">
        <f>TOT_STOCK</f>
        <v>0</v>
      </c>
    </row>
    <row r="7" spans="1:7" ht="15" customHeight="1">
      <c r="A7" s="18" t="s">
        <v>530</v>
      </c>
      <c r="B7" s="19"/>
      <c r="C7" s="19"/>
      <c r="D7" s="19"/>
      <c r="E7" s="19"/>
      <c r="F7" s="18"/>
      <c r="G7" s="464">
        <f>TOT_MFUND</f>
        <v>0</v>
      </c>
    </row>
    <row r="8" spans="1:7" ht="15" customHeight="1">
      <c r="A8" s="18" t="s">
        <v>398</v>
      </c>
      <c r="B8" s="19"/>
      <c r="C8" s="19"/>
      <c r="D8" s="19"/>
      <c r="E8" s="19"/>
      <c r="F8" s="18"/>
      <c r="G8" s="464">
        <f>PG8_MORT_LOAN</f>
        <v>0</v>
      </c>
    </row>
    <row r="9" spans="1:7" ht="15" customHeight="1">
      <c r="A9" s="18" t="s">
        <v>399</v>
      </c>
      <c r="B9" s="19"/>
      <c r="C9" s="19"/>
      <c r="D9" s="19"/>
      <c r="E9" s="19"/>
      <c r="F9" s="18"/>
      <c r="G9" s="464">
        <f>RE_BOOK_VALUE</f>
        <v>0</v>
      </c>
    </row>
    <row r="10" spans="1:7" ht="15" customHeight="1">
      <c r="A10" s="18" t="s">
        <v>400</v>
      </c>
      <c r="B10" s="19"/>
      <c r="C10" s="19"/>
      <c r="D10" s="19"/>
      <c r="E10" s="19"/>
      <c r="F10" s="18"/>
      <c r="G10" s="464">
        <f>TOT_DEP</f>
        <v>0</v>
      </c>
    </row>
    <row r="11" spans="1:7" ht="15" customHeight="1">
      <c r="A11" s="18" t="s">
        <v>579</v>
      </c>
      <c r="B11" s="19"/>
      <c r="C11" s="19"/>
      <c r="D11" s="19"/>
      <c r="E11" s="19"/>
      <c r="F11" s="18"/>
      <c r="G11" s="464">
        <f>TOT_INVESTMENTS</f>
        <v>0</v>
      </c>
    </row>
    <row r="12" spans="1:7" ht="15" customHeight="1">
      <c r="A12" s="18" t="s">
        <v>401</v>
      </c>
      <c r="B12" s="19"/>
      <c r="C12" s="19"/>
      <c r="D12" s="19"/>
      <c r="E12" s="19"/>
      <c r="F12" s="18"/>
      <c r="G12" s="347">
        <v>0</v>
      </c>
    </row>
    <row r="13" spans="1:7" ht="15" customHeight="1">
      <c r="A13" s="18" t="s">
        <v>402</v>
      </c>
      <c r="B13" s="19"/>
      <c r="C13" s="19"/>
      <c r="D13" s="19"/>
      <c r="E13" s="19"/>
      <c r="F13" s="18"/>
      <c r="G13" s="347">
        <v>0</v>
      </c>
    </row>
    <row r="14" spans="1:7" ht="15" customHeight="1">
      <c r="A14" s="18" t="s">
        <v>403</v>
      </c>
      <c r="B14" s="19"/>
      <c r="C14" s="19"/>
      <c r="D14" s="19"/>
      <c r="E14" s="19"/>
      <c r="F14" s="18"/>
      <c r="G14" s="347">
        <v>0</v>
      </c>
    </row>
    <row r="15" spans="1:7" ht="15" customHeight="1">
      <c r="A15" s="18" t="s">
        <v>404</v>
      </c>
      <c r="B15" s="19"/>
      <c r="C15" s="19"/>
      <c r="D15" s="19"/>
      <c r="E15" s="19"/>
      <c r="F15" s="18"/>
      <c r="G15" s="347">
        <v>0</v>
      </c>
    </row>
    <row r="16" spans="1:7" ht="15" customHeight="1">
      <c r="A16" s="18" t="s">
        <v>405</v>
      </c>
      <c r="B16" s="19"/>
      <c r="C16" s="19"/>
      <c r="D16" s="19"/>
      <c r="E16" s="19"/>
      <c r="F16" s="18"/>
      <c r="G16" s="347">
        <v>0</v>
      </c>
    </row>
    <row r="17" spans="1:7" ht="15" customHeight="1">
      <c r="A17" s="22" t="s">
        <v>37</v>
      </c>
      <c r="B17" s="637" t="s">
        <v>350</v>
      </c>
      <c r="C17" s="637"/>
      <c r="D17" s="637"/>
      <c r="E17" s="653"/>
      <c r="F17" s="18"/>
      <c r="G17" s="347">
        <v>0</v>
      </c>
    </row>
    <row r="18" spans="1:7" ht="15" customHeight="1">
      <c r="A18" s="22" t="s">
        <v>38</v>
      </c>
      <c r="B18" s="631"/>
      <c r="C18" s="631"/>
      <c r="D18" s="631"/>
      <c r="E18" s="654"/>
      <c r="F18" s="18"/>
      <c r="G18" s="347">
        <v>0</v>
      </c>
    </row>
    <row r="19" spans="1:7" ht="15" customHeight="1">
      <c r="A19" s="22" t="s">
        <v>39</v>
      </c>
      <c r="B19" s="631"/>
      <c r="C19" s="631"/>
      <c r="D19" s="631"/>
      <c r="E19" s="654"/>
      <c r="F19" s="18"/>
      <c r="G19" s="347">
        <v>0</v>
      </c>
    </row>
    <row r="20" spans="1:7" ht="15" customHeight="1">
      <c r="A20" s="22" t="s">
        <v>164</v>
      </c>
      <c r="B20" s="631"/>
      <c r="C20" s="631"/>
      <c r="D20" s="631"/>
      <c r="E20" s="654"/>
      <c r="F20" s="18"/>
      <c r="G20" s="347">
        <v>0</v>
      </c>
    </row>
    <row r="21" spans="1:7" ht="15" customHeight="1">
      <c r="A21" s="22" t="s">
        <v>165</v>
      </c>
      <c r="B21" s="631"/>
      <c r="C21" s="631"/>
      <c r="D21" s="631"/>
      <c r="E21" s="654"/>
      <c r="F21" s="18"/>
      <c r="G21" s="347">
        <v>0</v>
      </c>
    </row>
    <row r="22" spans="1:7" ht="15" customHeight="1">
      <c r="A22" s="22" t="s">
        <v>166</v>
      </c>
      <c r="B22" s="631"/>
      <c r="C22" s="631"/>
      <c r="D22" s="631"/>
      <c r="E22" s="654"/>
      <c r="F22" s="18"/>
      <c r="G22" s="347">
        <v>0</v>
      </c>
    </row>
    <row r="23" spans="1:7" ht="15" customHeight="1" thickBot="1">
      <c r="A23" s="22" t="s">
        <v>406</v>
      </c>
      <c r="B23" s="631"/>
      <c r="C23" s="631"/>
      <c r="D23" s="631"/>
      <c r="E23" s="654"/>
      <c r="F23" s="18"/>
      <c r="G23" s="347">
        <v>0</v>
      </c>
    </row>
    <row r="24" spans="1:7" ht="15" customHeight="1" thickTop="1">
      <c r="A24" s="18"/>
      <c r="B24" s="19"/>
      <c r="C24" s="19"/>
      <c r="D24" s="465"/>
      <c r="E24" s="235" t="s">
        <v>333</v>
      </c>
      <c r="F24" s="466"/>
      <c r="G24" s="662">
        <f>SUM(G5:G23)</f>
        <v>0</v>
      </c>
    </row>
    <row r="25" spans="1:7" ht="15.75" customHeight="1" thickBot="1">
      <c r="A25" s="30" t="s">
        <v>40</v>
      </c>
      <c r="B25" s="67"/>
      <c r="C25" s="67"/>
      <c r="D25" s="67"/>
      <c r="E25" s="67"/>
      <c r="F25" s="467" t="s">
        <v>35</v>
      </c>
      <c r="G25" s="663"/>
    </row>
    <row r="26" spans="1:7" ht="15" customHeight="1">
      <c r="A26" s="468" t="s">
        <v>41</v>
      </c>
      <c r="B26" s="461"/>
      <c r="C26" s="461"/>
      <c r="D26" s="461"/>
      <c r="E26" s="461"/>
      <c r="F26" s="94"/>
      <c r="G26" s="469"/>
    </row>
    <row r="27" spans="1:7" ht="15" customHeight="1" thickBot="1">
      <c r="A27" s="172" t="s">
        <v>42</v>
      </c>
      <c r="B27" s="470"/>
      <c r="C27" s="470"/>
      <c r="D27" s="25" t="s">
        <v>43</v>
      </c>
      <c r="E27" s="9" t="s">
        <v>44</v>
      </c>
      <c r="F27" s="471"/>
      <c r="G27" s="657">
        <f>A28-E28</f>
        <v>0</v>
      </c>
    </row>
    <row r="28" spans="1:7" ht="15" customHeight="1" thickBot="1">
      <c r="A28" s="634">
        <v>0</v>
      </c>
      <c r="B28" s="661"/>
      <c r="C28" s="636"/>
      <c r="D28" s="472" t="s">
        <v>45</v>
      </c>
      <c r="E28" s="347">
        <v>0</v>
      </c>
      <c r="F28" s="473" t="s">
        <v>35</v>
      </c>
      <c r="G28" s="658"/>
    </row>
    <row r="29" spans="1:7" ht="15" customHeight="1" thickBot="1">
      <c r="A29" s="30" t="s">
        <v>46</v>
      </c>
      <c r="B29" s="10"/>
      <c r="C29" s="470"/>
      <c r="D29" s="27" t="s">
        <v>43</v>
      </c>
      <c r="E29" s="10" t="s">
        <v>44</v>
      </c>
      <c r="F29" s="474"/>
      <c r="G29" s="659">
        <f>A30-E30</f>
        <v>0</v>
      </c>
    </row>
    <row r="30" spans="1:7" ht="15" customHeight="1" thickBot="1">
      <c r="A30" s="634">
        <v>0</v>
      </c>
      <c r="B30" s="635"/>
      <c r="C30" s="636"/>
      <c r="D30" s="472"/>
      <c r="E30" s="347">
        <v>0</v>
      </c>
      <c r="F30" s="444"/>
      <c r="G30" s="660"/>
    </row>
    <row r="31" spans="1:7" ht="15" customHeight="1">
      <c r="A31" s="30" t="s">
        <v>47</v>
      </c>
      <c r="B31" s="10"/>
      <c r="C31" s="10"/>
      <c r="D31" s="10"/>
      <c r="E31" s="10"/>
      <c r="F31" s="30"/>
      <c r="G31" s="347">
        <v>0</v>
      </c>
    </row>
    <row r="32" spans="1:7" ht="15" customHeight="1">
      <c r="A32" s="18" t="s">
        <v>48</v>
      </c>
      <c r="B32" s="19"/>
      <c r="C32" s="19"/>
      <c r="D32" s="19"/>
      <c r="E32" s="19"/>
      <c r="F32" s="18"/>
      <c r="G32" s="347">
        <v>0</v>
      </c>
    </row>
    <row r="33" spans="1:7" ht="15" customHeight="1">
      <c r="A33" s="18" t="s">
        <v>49</v>
      </c>
      <c r="B33" s="19"/>
      <c r="C33" s="19"/>
      <c r="D33" s="19"/>
      <c r="E33" s="19"/>
      <c r="F33" s="18"/>
      <c r="G33" s="347">
        <v>0</v>
      </c>
    </row>
    <row r="34" spans="1:7" ht="15" customHeight="1">
      <c r="A34" s="31" t="s">
        <v>50</v>
      </c>
      <c r="B34" s="19"/>
      <c r="C34" s="19"/>
      <c r="D34" s="19"/>
      <c r="E34" s="19"/>
      <c r="F34" s="18"/>
      <c r="G34" s="347">
        <v>0</v>
      </c>
    </row>
    <row r="35" spans="1:7" ht="15" customHeight="1">
      <c r="A35" s="31" t="s">
        <v>51</v>
      </c>
      <c r="B35" s="637" t="s">
        <v>353</v>
      </c>
      <c r="C35" s="637"/>
      <c r="D35" s="637"/>
      <c r="E35" s="653"/>
      <c r="F35" s="18"/>
      <c r="G35" s="347">
        <v>0</v>
      </c>
    </row>
    <row r="36" spans="1:7" ht="15" customHeight="1">
      <c r="A36" s="31" t="s">
        <v>52</v>
      </c>
      <c r="B36" s="637" t="s">
        <v>354</v>
      </c>
      <c r="C36" s="638"/>
      <c r="D36" s="638"/>
      <c r="E36" s="639"/>
      <c r="F36" s="18"/>
      <c r="G36" s="347">
        <v>0</v>
      </c>
    </row>
    <row r="37" spans="1:7" ht="15" customHeight="1">
      <c r="A37" s="31" t="s">
        <v>53</v>
      </c>
      <c r="B37" s="637" t="s">
        <v>355</v>
      </c>
      <c r="C37" s="638"/>
      <c r="D37" s="638"/>
      <c r="E37" s="639"/>
      <c r="F37" s="18"/>
      <c r="G37" s="347">
        <v>0</v>
      </c>
    </row>
    <row r="38" spans="1:7" ht="15" customHeight="1">
      <c r="A38" s="252" t="s">
        <v>351</v>
      </c>
      <c r="B38" s="631"/>
      <c r="C38" s="632"/>
      <c r="D38" s="632"/>
      <c r="E38" s="633"/>
      <c r="F38" s="18"/>
      <c r="G38" s="347">
        <v>0</v>
      </c>
    </row>
    <row r="39" spans="1:7" ht="15" customHeight="1">
      <c r="A39" s="31" t="s">
        <v>352</v>
      </c>
      <c r="B39" s="631"/>
      <c r="C39" s="632"/>
      <c r="D39" s="632"/>
      <c r="E39" s="633"/>
      <c r="F39" s="18"/>
      <c r="G39" s="347">
        <v>0</v>
      </c>
    </row>
    <row r="40" spans="1:7" ht="15" customHeight="1">
      <c r="A40" s="31" t="s">
        <v>36</v>
      </c>
      <c r="B40" s="631"/>
      <c r="C40" s="632"/>
      <c r="D40" s="632"/>
      <c r="E40" s="633"/>
      <c r="F40" s="18"/>
      <c r="G40" s="347">
        <v>0</v>
      </c>
    </row>
    <row r="41" spans="1:7" ht="15" customHeight="1">
      <c r="A41" s="31" t="s">
        <v>37</v>
      </c>
      <c r="B41" s="631"/>
      <c r="C41" s="632"/>
      <c r="D41" s="632"/>
      <c r="E41" s="633"/>
      <c r="F41" s="18"/>
      <c r="G41" s="347">
        <v>0</v>
      </c>
    </row>
    <row r="42" spans="1:7" ht="15" customHeight="1">
      <c r="A42" s="31" t="s">
        <v>38</v>
      </c>
      <c r="B42" s="631"/>
      <c r="C42" s="632"/>
      <c r="D42" s="632"/>
      <c r="E42" s="633"/>
      <c r="F42" s="18"/>
      <c r="G42" s="347">
        <v>0</v>
      </c>
    </row>
    <row r="43" spans="1:7" ht="15" customHeight="1">
      <c r="A43" s="252" t="s">
        <v>39</v>
      </c>
      <c r="B43" s="631"/>
      <c r="C43" s="632"/>
      <c r="D43" s="632"/>
      <c r="E43" s="633"/>
      <c r="F43" s="475"/>
      <c r="G43" s="347">
        <v>0</v>
      </c>
    </row>
    <row r="44" spans="1:7" ht="15" customHeight="1">
      <c r="A44" s="18"/>
      <c r="B44" s="19"/>
      <c r="C44" s="19"/>
      <c r="D44" s="24"/>
      <c r="E44" s="235" t="s">
        <v>334</v>
      </c>
      <c r="F44" s="476" t="s">
        <v>35</v>
      </c>
      <c r="G44" s="477">
        <f>G27+G29+SUM(G31:G43)</f>
        <v>0</v>
      </c>
    </row>
    <row r="45" spans="1:7" ht="15" customHeight="1">
      <c r="A45" s="18" t="s">
        <v>54</v>
      </c>
      <c r="B45" s="19"/>
      <c r="C45" s="19"/>
      <c r="D45" s="19"/>
      <c r="E45" s="19"/>
      <c r="F45" s="18"/>
      <c r="G45" s="347">
        <v>0</v>
      </c>
    </row>
    <row r="46" spans="1:7" ht="15" customHeight="1">
      <c r="A46" s="18" t="s">
        <v>55</v>
      </c>
      <c r="B46" s="19"/>
      <c r="C46" s="19"/>
      <c r="D46" s="19"/>
      <c r="E46" s="19"/>
      <c r="F46" s="18"/>
      <c r="G46" s="347">
        <v>0</v>
      </c>
    </row>
    <row r="47" spans="1:7" ht="15" customHeight="1">
      <c r="A47" s="18" t="s">
        <v>56</v>
      </c>
      <c r="B47" s="19"/>
      <c r="C47" s="19"/>
      <c r="D47" s="19"/>
      <c r="E47" s="19"/>
      <c r="F47" s="476" t="s">
        <v>35</v>
      </c>
      <c r="G47" s="477">
        <f>ASSETS-LIABILITIES-GUARANTY-SURPLUS_NOTES</f>
        <v>0</v>
      </c>
    </row>
    <row r="48" spans="1:7" ht="15" customHeight="1" thickBot="1">
      <c r="A48" s="18" t="s">
        <v>57</v>
      </c>
      <c r="B48" s="19"/>
      <c r="C48" s="19"/>
      <c r="D48" s="19"/>
      <c r="E48" s="19"/>
      <c r="F48" s="476" t="s">
        <v>35</v>
      </c>
      <c r="G48" s="478">
        <f>ASSETS-LIABILITIES</f>
        <v>0</v>
      </c>
    </row>
    <row r="49" spans="1:7" ht="15" customHeight="1" thickBot="1">
      <c r="A49" s="18"/>
      <c r="B49" s="19"/>
      <c r="C49" s="642" t="s">
        <v>335</v>
      </c>
      <c r="D49" s="643"/>
      <c r="E49" s="644"/>
      <c r="F49" s="479" t="s">
        <v>35</v>
      </c>
      <c r="G49" s="480">
        <f>LIABILITIES+TOT_SURPLUS</f>
        <v>0</v>
      </c>
    </row>
    <row r="50" spans="1:7" ht="15" customHeight="1">
      <c r="A50" s="640"/>
      <c r="B50" s="578"/>
      <c r="C50" s="578"/>
      <c r="D50" s="578"/>
      <c r="E50" s="578"/>
      <c r="F50" s="641"/>
      <c r="G50" s="605"/>
    </row>
    <row r="51" spans="1:7" ht="15" customHeight="1">
      <c r="A51" s="220" t="s">
        <v>349</v>
      </c>
      <c r="B51" s="1"/>
      <c r="C51" s="1"/>
      <c r="D51" s="224"/>
      <c r="F51" s="1"/>
      <c r="G51" s="163" t="s">
        <v>336</v>
      </c>
    </row>
  </sheetData>
  <sheetProtection password="E0D5" sheet="1" selectLockedCells="1"/>
  <mergeCells count="27">
    <mergeCell ref="G29:G30"/>
    <mergeCell ref="B17:E17"/>
    <mergeCell ref="B18:E18"/>
    <mergeCell ref="B19:E19"/>
    <mergeCell ref="B20:E20"/>
    <mergeCell ref="A28:C28"/>
    <mergeCell ref="G24:G25"/>
    <mergeCell ref="A2:B2"/>
    <mergeCell ref="C2:G2"/>
    <mergeCell ref="C3:G3"/>
    <mergeCell ref="B35:E35"/>
    <mergeCell ref="B36:E36"/>
    <mergeCell ref="B21:E21"/>
    <mergeCell ref="B22:E22"/>
    <mergeCell ref="B23:E23"/>
    <mergeCell ref="A3:B3"/>
    <mergeCell ref="G27:G28"/>
    <mergeCell ref="B38:E38"/>
    <mergeCell ref="A30:C30"/>
    <mergeCell ref="B37:E37"/>
    <mergeCell ref="B39:E39"/>
    <mergeCell ref="A50:G50"/>
    <mergeCell ref="C49:E49"/>
    <mergeCell ref="B40:E40"/>
    <mergeCell ref="B41:E41"/>
    <mergeCell ref="B42:E42"/>
    <mergeCell ref="B43:E43"/>
  </mergeCells>
  <conditionalFormatting sqref="C1 F1:F4 G1:G5 A24 F26:F27 D25:E26 A28 G26 A30 F29:F30 C44 A44 B7:G7 A49:A50 C40:E40 B51:C51 D1:E23 F51 D31:D36 C4:C36 C45:E48 F45:F46 B39:B49 B1:B37 B17:E23 F6:G23 E28 E30:E36 F31:G43 G45:G47">
    <cfRule type="expression" priority="4" dxfId="2" stopIfTrue="1">
      <formula>OR(ISERR(A1),ISNA(A1))</formula>
    </cfRule>
    <cfRule type="expression" priority="225" dxfId="0" stopIfTrue="1">
      <formula>OR(ISERR(A1),ISNA(A1))</formula>
    </cfRule>
    <cfRule type="expression" priority="446" dxfId="0" stopIfTrue="1">
      <formula>OR(ISERR(A1),ISNA(A1))</formula>
    </cfRule>
  </conditionalFormatting>
  <conditionalFormatting sqref="B38">
    <cfRule type="expression" priority="1" dxfId="2" stopIfTrue="1">
      <formula>OR(ISERR(B38),ISNA(B38))</formula>
    </cfRule>
    <cfRule type="expression" priority="2" dxfId="0" stopIfTrue="1">
      <formula>OR(ISERR(B38),ISNA(B38))</formula>
    </cfRule>
    <cfRule type="expression" priority="3" dxfId="0" stopIfTrue="1">
      <formula>OR(ISERR(B38),ISNA(B38))</formula>
    </cfRule>
  </conditionalFormatting>
  <dataValidations count="3">
    <dataValidation type="whole" allowBlank="1" showInputMessage="1" showErrorMessage="1" promptTitle="DATA VALIDATION" prompt="Enter numbers only" errorTitle="DATA VALIDATION - ERROR" error="Please enter numbers only" sqref="G5:G8 G10:G11">
      <formula1>-9999999999</formula1>
      <formula2>9999999999</formula2>
    </dataValidation>
    <dataValidation type="whole" allowBlank="1" showInputMessage="1" showErrorMessage="1" promptTitle="DATA VALIDATION" prompt="Enter numbers only. Round to the nearest dollar. Decimal points not accepted. " errorTitle="DATA VALIDATION -  ERROR" error="Enter numbers only. Round to the nearest dollar. Decimal points not accepted. " sqref="G12:G23 E28 E30 G31:G43 G45:G46">
      <formula1>-9999999999</formula1>
      <formula2>9999999999</formula2>
    </dataValidation>
    <dataValidation type="whole" allowBlank="1" showInputMessage="1" showErrorMessage="1" promptTitle="DATA VALIDATION" prompt="Enter numbers only. Round to the nearest dollar. Decimal points not accepted. " errorTitle="DATA VALIDATION - ERROR" error="Enter numbers only. Round to the nearest dollar. Decimal points not accepted. " sqref="A28:C28 A30:C30">
      <formula1>-9999999999</formula1>
      <formula2>9999999999</formula2>
    </dataValidation>
  </dataValidations>
  <printOptions/>
  <pageMargins left="0.7" right="0.7" top="0.25" bottom="0.2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E55"/>
  <sheetViews>
    <sheetView zoomScalePageLayoutView="0" workbookViewId="0" topLeftCell="A1">
      <selection activeCell="A12" sqref="A12"/>
    </sheetView>
  </sheetViews>
  <sheetFormatPr defaultColWidth="9.140625" defaultRowHeight="15"/>
  <cols>
    <col min="1" max="1" width="57.140625" style="0" bestFit="1" customWidth="1"/>
    <col min="2" max="2" width="11.140625" style="0" customWidth="1"/>
    <col min="3" max="4" width="17.7109375" style="0" customWidth="1"/>
    <col min="5" max="5" width="17.8515625" style="0" customWidth="1"/>
  </cols>
  <sheetData>
    <row r="1" spans="1:5" ht="15">
      <c r="A1" s="13"/>
      <c r="B1" s="13"/>
      <c r="C1" s="13"/>
      <c r="D1" s="13"/>
      <c r="E1" s="13"/>
    </row>
    <row r="2" spans="1:5" ht="15">
      <c r="A2" s="12" t="s">
        <v>580</v>
      </c>
      <c r="B2" s="67"/>
      <c r="C2" s="13"/>
      <c r="D2" s="13"/>
      <c r="E2" s="13"/>
    </row>
    <row r="3" spans="1:5" ht="15">
      <c r="A3" s="411" t="s">
        <v>581</v>
      </c>
      <c r="B3" s="13"/>
      <c r="C3" s="13"/>
      <c r="D3" s="13"/>
      <c r="E3" s="13"/>
    </row>
    <row r="4" spans="1:5" ht="15">
      <c r="A4" s="411" t="s">
        <v>582</v>
      </c>
      <c r="B4" s="412" t="s">
        <v>32</v>
      </c>
      <c r="C4" s="412" t="s">
        <v>25</v>
      </c>
      <c r="D4" s="14"/>
      <c r="E4" s="422"/>
    </row>
    <row r="5" spans="1:5" ht="15">
      <c r="A5" s="411"/>
      <c r="B5" s="413">
        <f>FILING_YEAR</f>
        <v>2013</v>
      </c>
      <c r="C5" s="413">
        <f>CO_NAME</f>
        <v>0</v>
      </c>
      <c r="D5" s="414"/>
      <c r="E5" s="423"/>
    </row>
    <row r="6" spans="1:5" ht="15.75" thickBot="1">
      <c r="A6" s="13"/>
      <c r="B6" s="15"/>
      <c r="C6" s="15"/>
      <c r="D6" s="13"/>
      <c r="E6" s="85"/>
    </row>
    <row r="7" spans="1:5" ht="14.25">
      <c r="A7" s="415" t="s">
        <v>58</v>
      </c>
      <c r="B7" s="416">
        <v>2</v>
      </c>
      <c r="C7" s="424">
        <v>3</v>
      </c>
      <c r="D7" s="424">
        <v>4</v>
      </c>
      <c r="E7" s="424">
        <v>5</v>
      </c>
    </row>
    <row r="8" spans="1:5" ht="14.25">
      <c r="A8" s="74"/>
      <c r="B8" s="417"/>
      <c r="C8" s="425"/>
      <c r="D8" s="425" t="s">
        <v>583</v>
      </c>
      <c r="E8" s="425" t="s">
        <v>202</v>
      </c>
    </row>
    <row r="9" spans="1:5" ht="14.25">
      <c r="A9" s="74" t="s">
        <v>584</v>
      </c>
      <c r="B9" s="440"/>
      <c r="C9" s="425"/>
      <c r="D9" s="425" t="s">
        <v>221</v>
      </c>
      <c r="E9" s="425" t="s">
        <v>298</v>
      </c>
    </row>
    <row r="10" spans="1:5" ht="14.25">
      <c r="A10" s="74"/>
      <c r="B10" s="417" t="s">
        <v>585</v>
      </c>
      <c r="C10" s="425" t="s">
        <v>558</v>
      </c>
      <c r="D10" s="425" t="s">
        <v>586</v>
      </c>
      <c r="E10" s="425" t="s">
        <v>296</v>
      </c>
    </row>
    <row r="11" spans="1:5" ht="15" thickBot="1">
      <c r="A11" s="74"/>
      <c r="B11" s="441" t="s">
        <v>207</v>
      </c>
      <c r="C11" s="426" t="s">
        <v>245</v>
      </c>
      <c r="D11" s="426" t="s">
        <v>217</v>
      </c>
      <c r="E11" s="426" t="s">
        <v>217</v>
      </c>
    </row>
    <row r="12" spans="1:5" ht="14.25">
      <c r="A12" s="429"/>
      <c r="B12" s="430"/>
      <c r="C12" s="442">
        <v>0</v>
      </c>
      <c r="D12" s="442">
        <v>0</v>
      </c>
      <c r="E12" s="331">
        <v>0</v>
      </c>
    </row>
    <row r="13" spans="1:5" ht="14.25">
      <c r="A13" s="431"/>
      <c r="B13" s="432"/>
      <c r="C13" s="331">
        <v>0</v>
      </c>
      <c r="D13" s="331">
        <v>0</v>
      </c>
      <c r="E13" s="331">
        <v>0</v>
      </c>
    </row>
    <row r="14" spans="1:5" ht="14.25">
      <c r="A14" s="433"/>
      <c r="B14" s="432"/>
      <c r="C14" s="331">
        <v>0</v>
      </c>
      <c r="D14" s="331">
        <v>0</v>
      </c>
      <c r="E14" s="331">
        <v>0</v>
      </c>
    </row>
    <row r="15" spans="1:5" ht="14.25">
      <c r="A15" s="431"/>
      <c r="B15" s="432"/>
      <c r="C15" s="331">
        <v>0</v>
      </c>
      <c r="D15" s="331">
        <v>0</v>
      </c>
      <c r="E15" s="331">
        <v>0</v>
      </c>
    </row>
    <row r="16" spans="1:5" ht="14.25">
      <c r="A16" s="433"/>
      <c r="B16" s="432"/>
      <c r="C16" s="331">
        <v>0</v>
      </c>
      <c r="D16" s="331">
        <v>0</v>
      </c>
      <c r="E16" s="331">
        <v>0</v>
      </c>
    </row>
    <row r="17" spans="1:5" ht="14.25">
      <c r="A17" s="432"/>
      <c r="B17" s="432"/>
      <c r="C17" s="331">
        <v>0</v>
      </c>
      <c r="D17" s="331">
        <v>0</v>
      </c>
      <c r="E17" s="331">
        <v>0</v>
      </c>
    </row>
    <row r="18" spans="1:5" ht="14.25">
      <c r="A18" s="432"/>
      <c r="B18" s="432"/>
      <c r="C18" s="331">
        <v>0</v>
      </c>
      <c r="D18" s="331">
        <v>0</v>
      </c>
      <c r="E18" s="331">
        <v>0</v>
      </c>
    </row>
    <row r="19" spans="1:5" ht="14.25">
      <c r="A19" s="432"/>
      <c r="B19" s="432"/>
      <c r="C19" s="331">
        <v>0</v>
      </c>
      <c r="D19" s="331">
        <v>0</v>
      </c>
      <c r="E19" s="331">
        <v>0</v>
      </c>
    </row>
    <row r="20" spans="1:5" ht="14.25">
      <c r="A20" s="432"/>
      <c r="B20" s="432"/>
      <c r="C20" s="331">
        <v>0</v>
      </c>
      <c r="D20" s="331">
        <v>0</v>
      </c>
      <c r="E20" s="331">
        <v>0</v>
      </c>
    </row>
    <row r="21" spans="1:5" ht="14.25">
      <c r="A21" s="432"/>
      <c r="B21" s="432"/>
      <c r="C21" s="331">
        <v>0</v>
      </c>
      <c r="D21" s="331">
        <v>0</v>
      </c>
      <c r="E21" s="331">
        <v>0</v>
      </c>
    </row>
    <row r="22" spans="1:5" ht="14.25">
      <c r="A22" s="432"/>
      <c r="B22" s="432"/>
      <c r="C22" s="331">
        <v>0</v>
      </c>
      <c r="D22" s="331">
        <v>0</v>
      </c>
      <c r="E22" s="331">
        <v>0</v>
      </c>
    </row>
    <row r="23" spans="1:5" ht="14.25">
      <c r="A23" s="432"/>
      <c r="B23" s="432"/>
      <c r="C23" s="331">
        <v>0</v>
      </c>
      <c r="D23" s="331">
        <v>0</v>
      </c>
      <c r="E23" s="331">
        <v>0</v>
      </c>
    </row>
    <row r="24" spans="1:5" ht="14.25">
      <c r="A24" s="434"/>
      <c r="B24" s="432"/>
      <c r="C24" s="331">
        <v>0</v>
      </c>
      <c r="D24" s="331">
        <v>0</v>
      </c>
      <c r="E24" s="331">
        <v>0</v>
      </c>
    </row>
    <row r="25" spans="1:5" ht="14.25">
      <c r="A25" s="435"/>
      <c r="B25" s="432"/>
      <c r="C25" s="331">
        <v>0</v>
      </c>
      <c r="D25" s="331">
        <v>0</v>
      </c>
      <c r="E25" s="331">
        <v>0</v>
      </c>
    </row>
    <row r="26" spans="1:5" ht="14.25">
      <c r="A26" s="435"/>
      <c r="B26" s="432"/>
      <c r="C26" s="331">
        <v>0</v>
      </c>
      <c r="D26" s="331">
        <v>0</v>
      </c>
      <c r="E26" s="331">
        <v>0</v>
      </c>
    </row>
    <row r="27" spans="1:5" ht="14.25">
      <c r="A27" s="435"/>
      <c r="B27" s="432"/>
      <c r="C27" s="331">
        <v>0</v>
      </c>
      <c r="D27" s="331">
        <v>0</v>
      </c>
      <c r="E27" s="331">
        <v>0</v>
      </c>
    </row>
    <row r="28" spans="1:5" ht="14.25">
      <c r="A28" s="435"/>
      <c r="B28" s="432"/>
      <c r="C28" s="331">
        <v>0</v>
      </c>
      <c r="D28" s="331">
        <v>0</v>
      </c>
      <c r="E28" s="331">
        <v>0</v>
      </c>
    </row>
    <row r="29" spans="1:5" ht="14.25">
      <c r="A29" s="435"/>
      <c r="B29" s="432"/>
      <c r="C29" s="331">
        <v>0</v>
      </c>
      <c r="D29" s="331">
        <v>0</v>
      </c>
      <c r="E29" s="331">
        <v>0</v>
      </c>
    </row>
    <row r="30" spans="1:5" ht="14.25">
      <c r="A30" s="435"/>
      <c r="B30" s="432"/>
      <c r="C30" s="331">
        <v>0</v>
      </c>
      <c r="D30" s="331">
        <v>0</v>
      </c>
      <c r="E30" s="331">
        <v>0</v>
      </c>
    </row>
    <row r="31" spans="1:5" ht="14.25">
      <c r="A31" s="435"/>
      <c r="B31" s="432"/>
      <c r="C31" s="331">
        <v>0</v>
      </c>
      <c r="D31" s="331">
        <v>0</v>
      </c>
      <c r="E31" s="331">
        <v>0</v>
      </c>
    </row>
    <row r="32" spans="1:5" ht="14.25">
      <c r="A32" s="435"/>
      <c r="B32" s="432"/>
      <c r="C32" s="331">
        <v>0</v>
      </c>
      <c r="D32" s="331">
        <v>0</v>
      </c>
      <c r="E32" s="331">
        <v>0</v>
      </c>
    </row>
    <row r="33" spans="1:5" ht="14.25">
      <c r="A33" s="435"/>
      <c r="B33" s="432"/>
      <c r="C33" s="331">
        <v>0</v>
      </c>
      <c r="D33" s="331">
        <v>0</v>
      </c>
      <c r="E33" s="331">
        <v>0</v>
      </c>
    </row>
    <row r="34" spans="1:5" ht="14.25">
      <c r="A34" s="435"/>
      <c r="B34" s="432"/>
      <c r="C34" s="331">
        <v>0</v>
      </c>
      <c r="D34" s="331">
        <v>0</v>
      </c>
      <c r="E34" s="331">
        <v>0</v>
      </c>
    </row>
    <row r="35" spans="1:5" ht="14.25">
      <c r="A35" s="435"/>
      <c r="B35" s="432"/>
      <c r="C35" s="331">
        <v>0</v>
      </c>
      <c r="D35" s="331">
        <v>0</v>
      </c>
      <c r="E35" s="331">
        <v>0</v>
      </c>
    </row>
    <row r="36" spans="1:5" ht="14.25">
      <c r="A36" s="435"/>
      <c r="B36" s="432"/>
      <c r="C36" s="331">
        <v>0</v>
      </c>
      <c r="D36" s="331">
        <v>0</v>
      </c>
      <c r="E36" s="331">
        <v>0</v>
      </c>
    </row>
    <row r="37" spans="1:5" ht="14.25">
      <c r="A37" s="435"/>
      <c r="B37" s="432"/>
      <c r="C37" s="331">
        <v>0</v>
      </c>
      <c r="D37" s="331">
        <v>0</v>
      </c>
      <c r="E37" s="331">
        <v>0</v>
      </c>
    </row>
    <row r="38" spans="1:5" ht="14.25">
      <c r="A38" s="435"/>
      <c r="B38" s="432"/>
      <c r="C38" s="331">
        <v>0</v>
      </c>
      <c r="D38" s="331">
        <v>0</v>
      </c>
      <c r="E38" s="331">
        <v>0</v>
      </c>
    </row>
    <row r="39" spans="1:5" ht="14.25">
      <c r="A39" s="435"/>
      <c r="B39" s="432"/>
      <c r="C39" s="331">
        <v>0</v>
      </c>
      <c r="D39" s="331">
        <v>0</v>
      </c>
      <c r="E39" s="331">
        <v>0</v>
      </c>
    </row>
    <row r="40" spans="1:5" ht="14.25">
      <c r="A40" s="435"/>
      <c r="B40" s="432"/>
      <c r="C40" s="331">
        <v>0</v>
      </c>
      <c r="D40" s="331">
        <v>0</v>
      </c>
      <c r="E40" s="331">
        <v>0</v>
      </c>
    </row>
    <row r="41" spans="1:5" ht="14.25">
      <c r="A41" s="435"/>
      <c r="B41" s="432"/>
      <c r="C41" s="331">
        <v>0</v>
      </c>
      <c r="D41" s="331">
        <v>0</v>
      </c>
      <c r="E41" s="331">
        <v>0</v>
      </c>
    </row>
    <row r="42" spans="1:5" ht="14.25">
      <c r="A42" s="435"/>
      <c r="B42" s="432"/>
      <c r="C42" s="331">
        <v>0</v>
      </c>
      <c r="D42" s="331">
        <v>0</v>
      </c>
      <c r="E42" s="331">
        <v>0</v>
      </c>
    </row>
    <row r="43" spans="1:5" ht="14.25">
      <c r="A43" s="435"/>
      <c r="B43" s="432"/>
      <c r="C43" s="331">
        <v>0</v>
      </c>
      <c r="D43" s="331">
        <v>0</v>
      </c>
      <c r="E43" s="331">
        <v>0</v>
      </c>
    </row>
    <row r="44" spans="1:5" ht="14.25">
      <c r="A44" s="435"/>
      <c r="B44" s="432"/>
      <c r="C44" s="331">
        <v>0</v>
      </c>
      <c r="D44" s="331">
        <v>0</v>
      </c>
      <c r="E44" s="331">
        <v>0</v>
      </c>
    </row>
    <row r="45" spans="1:5" ht="14.25">
      <c r="A45" s="435"/>
      <c r="B45" s="432"/>
      <c r="C45" s="331">
        <v>0</v>
      </c>
      <c r="D45" s="331">
        <v>0</v>
      </c>
      <c r="E45" s="331">
        <v>0</v>
      </c>
    </row>
    <row r="46" spans="1:5" ht="14.25">
      <c r="A46" s="435"/>
      <c r="B46" s="432"/>
      <c r="C46" s="331">
        <v>0</v>
      </c>
      <c r="D46" s="331">
        <v>0</v>
      </c>
      <c r="E46" s="331">
        <v>0</v>
      </c>
    </row>
    <row r="47" spans="1:5" ht="14.25">
      <c r="A47" s="435"/>
      <c r="B47" s="432"/>
      <c r="C47" s="331">
        <v>0</v>
      </c>
      <c r="D47" s="331">
        <v>0</v>
      </c>
      <c r="E47" s="331">
        <v>0</v>
      </c>
    </row>
    <row r="48" spans="1:5" ht="14.25">
      <c r="A48" s="435"/>
      <c r="B48" s="432"/>
      <c r="C48" s="331">
        <v>0</v>
      </c>
      <c r="D48" s="331">
        <v>0</v>
      </c>
      <c r="E48" s="331">
        <v>0</v>
      </c>
    </row>
    <row r="49" spans="1:5" ht="14.25">
      <c r="A49" s="435"/>
      <c r="B49" s="432"/>
      <c r="C49" s="331">
        <v>0</v>
      </c>
      <c r="D49" s="331">
        <v>0</v>
      </c>
      <c r="E49" s="331">
        <v>0</v>
      </c>
    </row>
    <row r="50" spans="1:5" ht="14.25">
      <c r="A50" s="435"/>
      <c r="B50" s="432"/>
      <c r="C50" s="331">
        <v>0</v>
      </c>
      <c r="D50" s="331">
        <v>0</v>
      </c>
      <c r="E50" s="331">
        <v>0</v>
      </c>
    </row>
    <row r="51" spans="1:5" ht="14.25">
      <c r="A51" s="435"/>
      <c r="B51" s="432"/>
      <c r="C51" s="331">
        <v>0</v>
      </c>
      <c r="D51" s="331">
        <v>0</v>
      </c>
      <c r="E51" s="331">
        <v>0</v>
      </c>
    </row>
    <row r="52" spans="1:5" ht="15" thickBot="1">
      <c r="A52" s="435"/>
      <c r="B52" s="432"/>
      <c r="C52" s="331">
        <v>0</v>
      </c>
      <c r="D52" s="331">
        <v>0</v>
      </c>
      <c r="E52" s="331">
        <v>0</v>
      </c>
    </row>
    <row r="53" spans="1:5" ht="15" thickBot="1">
      <c r="A53" s="418"/>
      <c r="B53" s="419" t="s">
        <v>293</v>
      </c>
      <c r="C53" s="427">
        <f>SUM(C12:C52)</f>
        <v>0</v>
      </c>
      <c r="D53" s="427">
        <f>SUM(D12:D52)</f>
        <v>0</v>
      </c>
      <c r="E53" s="428">
        <f>SUM(E12:E52)</f>
        <v>0</v>
      </c>
    </row>
    <row r="54" spans="1:5" ht="15">
      <c r="A54" s="33" t="s">
        <v>407</v>
      </c>
      <c r="B54" s="14"/>
      <c r="C54" s="420"/>
      <c r="D54" s="420"/>
      <c r="E54" s="446" t="s">
        <v>600</v>
      </c>
    </row>
    <row r="55" spans="1:5" ht="15">
      <c r="A55" s="12"/>
      <c r="B55" s="13"/>
      <c r="C55" s="421"/>
      <c r="D55" s="421"/>
      <c r="E55" s="421"/>
    </row>
  </sheetData>
  <sheetProtection password="E0D5" sheet="1" selectLockedCells="1"/>
  <conditionalFormatting sqref="C12">
    <cfRule type="expression" priority="10" dxfId="2" stopIfTrue="1">
      <formula>OR(ISERR(C12),ISNA(C12))</formula>
    </cfRule>
    <cfRule type="expression" priority="11" dxfId="0" stopIfTrue="1">
      <formula>OR(ISERR(C12),ISNA(C12))</formula>
    </cfRule>
    <cfRule type="expression" priority="12" dxfId="0" stopIfTrue="1">
      <formula>OR(ISERR(C12),ISNA(C12))</formula>
    </cfRule>
  </conditionalFormatting>
  <conditionalFormatting sqref="C13:E52">
    <cfRule type="expression" priority="7" dxfId="2" stopIfTrue="1">
      <formula>OR(ISERR(C13),ISNA(C13))</formula>
    </cfRule>
    <cfRule type="expression" priority="8" dxfId="0" stopIfTrue="1">
      <formula>OR(ISERR(C13),ISNA(C13))</formula>
    </cfRule>
    <cfRule type="expression" priority="9" dxfId="0" stopIfTrue="1">
      <formula>OR(ISERR(C13),ISNA(C13))</formula>
    </cfRule>
  </conditionalFormatting>
  <conditionalFormatting sqref="D12">
    <cfRule type="expression" priority="4" dxfId="2" stopIfTrue="1">
      <formula>OR(ISERR(D12),ISNA(D12))</formula>
    </cfRule>
    <cfRule type="expression" priority="5" dxfId="0" stopIfTrue="1">
      <formula>OR(ISERR(D12),ISNA(D12))</formula>
    </cfRule>
    <cfRule type="expression" priority="6" dxfId="0" stopIfTrue="1">
      <formula>OR(ISERR(D12),ISNA(D12))</formula>
    </cfRule>
  </conditionalFormatting>
  <conditionalFormatting sqref="E12">
    <cfRule type="expression" priority="1" dxfId="2" stopIfTrue="1">
      <formula>OR(ISERR(E12),ISNA(E12))</formula>
    </cfRule>
    <cfRule type="expression" priority="2" dxfId="0" stopIfTrue="1">
      <formula>OR(ISERR(E12),ISNA(E12))</formula>
    </cfRule>
    <cfRule type="expression" priority="3" dxfId="0" stopIfTrue="1">
      <formula>OR(ISERR(E12),ISNA(E12))</formula>
    </cfRule>
  </conditionalFormatting>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C12:E52">
      <formula1>-9999999999</formula1>
      <formula2>9999999999</formula2>
    </dataValidation>
  </dataValidations>
  <printOptions/>
  <pageMargins left="0.7" right="0.7" top="0.75" bottom="0.75" header="0.3" footer="0.3"/>
  <pageSetup fitToHeight="1" fitToWidth="1" horizontalDpi="600" verticalDpi="600" orientation="portrait" scale="79" r:id="rId1"/>
</worksheet>
</file>

<file path=xl/worksheets/sheet21.xml><?xml version="1.0" encoding="utf-8"?>
<worksheet xmlns="http://schemas.openxmlformats.org/spreadsheetml/2006/main" xmlns:r="http://schemas.openxmlformats.org/officeDocument/2006/relationships">
  <sheetPr>
    <pageSetUpPr fitToPage="1"/>
  </sheetPr>
  <dimension ref="A1:G50"/>
  <sheetViews>
    <sheetView showOutlineSymbols="0" zoomScalePageLayoutView="0" workbookViewId="0" topLeftCell="A1">
      <selection activeCell="D7" sqref="D7"/>
    </sheetView>
  </sheetViews>
  <sheetFormatPr defaultColWidth="9.140625" defaultRowHeight="15.75" customHeight="1"/>
  <cols>
    <col min="1" max="1" width="23.8515625" style="285" customWidth="1"/>
    <col min="2" max="2" width="21.28125" style="284" customWidth="1"/>
    <col min="3" max="3" width="50.7109375" style="284" customWidth="1"/>
    <col min="4" max="4" width="5.7109375" style="284" customWidth="1"/>
    <col min="5" max="5" width="21.00390625" style="284" customWidth="1"/>
    <col min="6" max="16384" width="9.140625" style="155" customWidth="1"/>
  </cols>
  <sheetData>
    <row r="1" ht="15.75" customHeight="1">
      <c r="A1" s="300" t="s">
        <v>326</v>
      </c>
    </row>
    <row r="2" ht="15.75" customHeight="1">
      <c r="A2" s="284"/>
    </row>
    <row r="3" spans="1:6" ht="15.75" customHeight="1">
      <c r="A3" s="284"/>
      <c r="F3" s="156"/>
    </row>
    <row r="4" spans="1:7" ht="15.75" customHeight="1">
      <c r="A4" s="284"/>
      <c r="F4" s="156"/>
      <c r="G4" s="156"/>
    </row>
    <row r="5" spans="1:7" ht="15.75" customHeight="1">
      <c r="A5" s="793" t="s">
        <v>325</v>
      </c>
      <c r="B5" s="795"/>
      <c r="C5" s="793" t="s">
        <v>25</v>
      </c>
      <c r="D5" s="794"/>
      <c r="E5" s="795"/>
      <c r="F5" s="127"/>
      <c r="G5" s="156"/>
    </row>
    <row r="6" spans="1:6" ht="15.75" customHeight="1">
      <c r="A6" s="294" t="s">
        <v>305</v>
      </c>
      <c r="B6" s="304">
        <f>FILING_YEAR</f>
        <v>2013</v>
      </c>
      <c r="C6" s="796">
        <f>CO_NAME</f>
        <v>0</v>
      </c>
      <c r="D6" s="797"/>
      <c r="E6" s="798"/>
      <c r="F6" s="97"/>
    </row>
    <row r="7" spans="1:5" ht="15.75" customHeight="1">
      <c r="A7" s="299" t="s">
        <v>343</v>
      </c>
      <c r="D7" s="375"/>
      <c r="E7" s="286"/>
    </row>
    <row r="8" spans="1:5" ht="15.75" customHeight="1">
      <c r="A8" s="285" t="s">
        <v>306</v>
      </c>
      <c r="E8" s="331">
        <v>0</v>
      </c>
    </row>
    <row r="9" spans="1:5" ht="15.75" customHeight="1">
      <c r="A9" s="293" t="s">
        <v>344</v>
      </c>
      <c r="E9" s="291"/>
    </row>
    <row r="10" spans="1:5" ht="15.75" customHeight="1">
      <c r="A10" s="788"/>
      <c r="B10" s="786"/>
      <c r="C10" s="786"/>
      <c r="D10" s="786"/>
      <c r="E10" s="787"/>
    </row>
    <row r="11" spans="1:6" ht="15.75" customHeight="1">
      <c r="A11" s="285" t="s">
        <v>307</v>
      </c>
      <c r="D11" s="375"/>
      <c r="E11" s="287"/>
      <c r="F11" s="171"/>
    </row>
    <row r="12" spans="1:5" ht="15.75" customHeight="1">
      <c r="A12" s="285" t="s">
        <v>308</v>
      </c>
      <c r="D12" s="375"/>
      <c r="E12" s="288"/>
    </row>
    <row r="13" spans="1:5" ht="15.75" customHeight="1">
      <c r="A13" s="285" t="s">
        <v>309</v>
      </c>
      <c r="D13" s="375"/>
      <c r="E13" s="288"/>
    </row>
    <row r="14" spans="1:5" ht="15.75" customHeight="1">
      <c r="A14" s="285" t="s">
        <v>310</v>
      </c>
      <c r="D14" s="375"/>
      <c r="E14" s="288"/>
    </row>
    <row r="15" spans="1:5" ht="15.75" customHeight="1">
      <c r="A15" s="285" t="s">
        <v>311</v>
      </c>
      <c r="D15" s="375"/>
      <c r="E15" s="288"/>
    </row>
    <row r="16" spans="1:5" ht="15.75" customHeight="1">
      <c r="A16" s="285" t="s">
        <v>312</v>
      </c>
      <c r="D16" s="375"/>
      <c r="E16" s="288"/>
    </row>
    <row r="17" spans="1:5" ht="15.75" customHeight="1">
      <c r="A17" s="285" t="s">
        <v>313</v>
      </c>
      <c r="D17" s="375"/>
      <c r="E17" s="289"/>
    </row>
    <row r="18" spans="1:5" ht="15.75" customHeight="1">
      <c r="A18" s="285" t="s">
        <v>314</v>
      </c>
      <c r="E18" s="331">
        <v>0</v>
      </c>
    </row>
    <row r="19" ht="15.75" customHeight="1">
      <c r="E19" s="292"/>
    </row>
    <row r="20" ht="15.75" customHeight="1" thickBot="1">
      <c r="E20" s="292"/>
    </row>
    <row r="21" spans="1:5" ht="15.75" customHeight="1" thickBot="1" thickTop="1">
      <c r="A21" s="790" t="s">
        <v>342</v>
      </c>
      <c r="B21" s="791"/>
      <c r="C21" s="791"/>
      <c r="D21" s="791"/>
      <c r="E21" s="792"/>
    </row>
    <row r="22" spans="1:5" ht="15.75" customHeight="1" thickTop="1">
      <c r="A22" s="285" t="s">
        <v>315</v>
      </c>
      <c r="E22" s="295"/>
    </row>
    <row r="23" spans="1:5" ht="15.75" customHeight="1">
      <c r="A23" s="785"/>
      <c r="B23" s="786"/>
      <c r="C23" s="786"/>
      <c r="D23" s="786"/>
      <c r="E23" s="787"/>
    </row>
    <row r="24" spans="1:5" ht="15.75" customHeight="1">
      <c r="A24" s="285" t="s">
        <v>316</v>
      </c>
      <c r="E24" s="129"/>
    </row>
    <row r="25" spans="1:5" ht="15.75" customHeight="1">
      <c r="A25" s="785"/>
      <c r="B25" s="786"/>
      <c r="C25" s="786"/>
      <c r="D25" s="786"/>
      <c r="E25" s="787"/>
    </row>
    <row r="26" spans="1:5" ht="15.75" customHeight="1">
      <c r="A26" s="788"/>
      <c r="B26" s="786"/>
      <c r="C26" s="786"/>
      <c r="D26" s="786"/>
      <c r="E26" s="787"/>
    </row>
    <row r="27" spans="1:5" ht="15.75" customHeight="1">
      <c r="A27" s="789"/>
      <c r="B27" s="786"/>
      <c r="C27" s="786"/>
      <c r="D27" s="786"/>
      <c r="E27" s="787"/>
    </row>
    <row r="28" spans="1:5" ht="15.75" customHeight="1">
      <c r="A28" s="789"/>
      <c r="B28" s="786"/>
      <c r="C28" s="786"/>
      <c r="D28" s="786"/>
      <c r="E28" s="787"/>
    </row>
    <row r="29" spans="1:5" ht="15.75" customHeight="1">
      <c r="A29" s="789"/>
      <c r="B29" s="786"/>
      <c r="C29" s="786"/>
      <c r="D29" s="786"/>
      <c r="E29" s="787"/>
    </row>
    <row r="30" spans="1:5" ht="15.75" customHeight="1">
      <c r="A30" s="33" t="s">
        <v>407</v>
      </c>
      <c r="E30" s="447" t="s">
        <v>601</v>
      </c>
    </row>
    <row r="31" spans="1:5" ht="15.75" customHeight="1">
      <c r="A31" s="121"/>
      <c r="E31" s="127"/>
    </row>
    <row r="32" spans="1:5" ht="15.75" customHeight="1">
      <c r="A32" s="121"/>
      <c r="E32" s="127"/>
    </row>
    <row r="33" spans="1:5" ht="15.75" customHeight="1">
      <c r="A33" s="121"/>
      <c r="E33" s="127"/>
    </row>
    <row r="34" spans="1:2" ht="15.75" customHeight="1">
      <c r="A34" s="121"/>
      <c r="B34" s="127"/>
    </row>
    <row r="35" spans="1:2" ht="15.75" customHeight="1">
      <c r="A35" s="121"/>
      <c r="B35" s="127"/>
    </row>
    <row r="36" spans="1:2" ht="15.75" customHeight="1">
      <c r="A36" s="121"/>
      <c r="B36" s="290"/>
    </row>
    <row r="37" spans="1:2" ht="15.75" customHeight="1">
      <c r="A37" s="121"/>
      <c r="B37" s="127"/>
    </row>
    <row r="38" spans="1:2" ht="15.75" customHeight="1">
      <c r="A38" s="121"/>
      <c r="B38" s="127"/>
    </row>
    <row r="39" spans="1:2" ht="15.75" customHeight="1">
      <c r="A39" s="121"/>
      <c r="B39" s="127"/>
    </row>
    <row r="40" spans="1:2" ht="15.75" customHeight="1">
      <c r="A40" s="121"/>
      <c r="B40" s="127"/>
    </row>
    <row r="41" spans="1:2" ht="15.75" customHeight="1">
      <c r="A41" s="121"/>
      <c r="B41" s="127"/>
    </row>
    <row r="42" spans="1:2" ht="15.75" customHeight="1">
      <c r="A42" s="121"/>
      <c r="B42" s="127"/>
    </row>
    <row r="43" spans="1:2" ht="15.75" customHeight="1">
      <c r="A43" s="121"/>
      <c r="B43" s="127"/>
    </row>
    <row r="44" spans="1:2" ht="15.75" customHeight="1">
      <c r="A44" s="121"/>
      <c r="B44" s="127"/>
    </row>
    <row r="45" spans="1:2" ht="15.75" customHeight="1">
      <c r="A45" s="121"/>
      <c r="B45" s="127"/>
    </row>
    <row r="46" spans="1:2" ht="15.75" customHeight="1">
      <c r="A46" s="121"/>
      <c r="B46" s="127"/>
    </row>
    <row r="47" spans="1:2" ht="15.75" customHeight="1">
      <c r="A47" s="121"/>
      <c r="B47" s="127"/>
    </row>
    <row r="48" spans="1:2" ht="15.75" customHeight="1">
      <c r="A48" s="121"/>
      <c r="B48" s="127"/>
    </row>
    <row r="49" spans="1:2" ht="15.75" customHeight="1">
      <c r="A49" s="783"/>
      <c r="B49" s="784"/>
    </row>
    <row r="50" spans="1:2" ht="15.75" customHeight="1">
      <c r="A50" s="121"/>
      <c r="B50" s="127"/>
    </row>
  </sheetData>
  <sheetProtection password="E0D5" sheet="1" selectLockedCells="1"/>
  <mergeCells count="12">
    <mergeCell ref="A21:E21"/>
    <mergeCell ref="A23:E23"/>
    <mergeCell ref="C5:E5"/>
    <mergeCell ref="A5:B5"/>
    <mergeCell ref="C6:E6"/>
    <mergeCell ref="A10:E10"/>
    <mergeCell ref="A49:B49"/>
    <mergeCell ref="A25:E25"/>
    <mergeCell ref="A26:E26"/>
    <mergeCell ref="A27:E27"/>
    <mergeCell ref="A28:E28"/>
    <mergeCell ref="A29:E29"/>
  </mergeCells>
  <dataValidations count="2">
    <dataValidation type="list" operator="equal" allowBlank="1" showInputMessage="1" showErrorMessage="1" promptTitle="DATA VALIDATION" prompt="Select &quot;Y&quot; to indicate &quot;Yes&quot; or &quot;N&quot; to indiciate &quot;No&quot;." errorTitle="Check-box - ERROR" error="Please select either &quot;Y&quot; to indicate &quot;yes&quot; or &quot;N&quot; to indiciate &quot;No&quot;." sqref="D7 D11:D17">
      <formula1>"Y,y,N,n"</formula1>
    </dataValidation>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E8 E18">
      <formula1>-9999999999</formula1>
      <formula2>9999999999</formula2>
    </dataValidation>
  </dataValidations>
  <printOptions/>
  <pageMargins left="0.25" right="0.25" top="1" bottom="0.5" header="0" footer="0"/>
  <pageSetup fitToHeight="1" fitToWidth="1" horizontalDpi="300" verticalDpi="300" orientation="portrait" scale="83" r:id="rId1"/>
</worksheet>
</file>

<file path=xl/worksheets/sheet22.xml><?xml version="1.0" encoding="utf-8"?>
<worksheet xmlns="http://schemas.openxmlformats.org/spreadsheetml/2006/main" xmlns:r="http://schemas.openxmlformats.org/officeDocument/2006/relationships">
  <dimension ref="A1:A114"/>
  <sheetViews>
    <sheetView zoomScalePageLayoutView="0" workbookViewId="0" topLeftCell="A1">
      <selection activeCell="A1" sqref="A1"/>
    </sheetView>
  </sheetViews>
  <sheetFormatPr defaultColWidth="9.140625" defaultRowHeight="15"/>
  <cols>
    <col min="1" max="1" width="27.57421875" style="0" bestFit="1" customWidth="1"/>
  </cols>
  <sheetData>
    <row r="1" ht="14.25">
      <c r="A1" s="309" t="s">
        <v>414</v>
      </c>
    </row>
    <row r="2" ht="14.25">
      <c r="A2" s="309" t="s">
        <v>415</v>
      </c>
    </row>
    <row r="3" ht="14.25">
      <c r="A3" s="309" t="s">
        <v>416</v>
      </c>
    </row>
    <row r="4" ht="14.25">
      <c r="A4" s="309" t="s">
        <v>417</v>
      </c>
    </row>
    <row r="5" ht="14.25">
      <c r="A5" s="309" t="s">
        <v>418</v>
      </c>
    </row>
    <row r="6" ht="14.25">
      <c r="A6" s="309" t="s">
        <v>419</v>
      </c>
    </row>
    <row r="7" ht="14.25">
      <c r="A7" s="309" t="s">
        <v>420</v>
      </c>
    </row>
    <row r="8" ht="14.25">
      <c r="A8" s="309" t="s">
        <v>421</v>
      </c>
    </row>
    <row r="9" ht="14.25">
      <c r="A9" s="309" t="s">
        <v>422</v>
      </c>
    </row>
    <row r="10" ht="14.25">
      <c r="A10" s="309" t="s">
        <v>423</v>
      </c>
    </row>
    <row r="11" ht="14.25">
      <c r="A11" s="309" t="s">
        <v>424</v>
      </c>
    </row>
    <row r="12" ht="14.25">
      <c r="A12" s="309" t="s">
        <v>425</v>
      </c>
    </row>
    <row r="13" ht="14.25">
      <c r="A13" s="309" t="s">
        <v>426</v>
      </c>
    </row>
    <row r="14" ht="14.25">
      <c r="A14" s="309" t="s">
        <v>427</v>
      </c>
    </row>
    <row r="15" ht="14.25">
      <c r="A15" s="309" t="s">
        <v>428</v>
      </c>
    </row>
    <row r="16" ht="14.25">
      <c r="A16" s="309" t="s">
        <v>429</v>
      </c>
    </row>
    <row r="17" ht="14.25">
      <c r="A17" s="309" t="s">
        <v>430</v>
      </c>
    </row>
    <row r="18" ht="14.25">
      <c r="A18" s="309" t="s">
        <v>431</v>
      </c>
    </row>
    <row r="19" ht="14.25">
      <c r="A19" s="309" t="s">
        <v>432</v>
      </c>
    </row>
    <row r="20" ht="14.25">
      <c r="A20" s="309" t="s">
        <v>433</v>
      </c>
    </row>
    <row r="21" ht="14.25">
      <c r="A21" s="309" t="s">
        <v>434</v>
      </c>
    </row>
    <row r="22" ht="14.25">
      <c r="A22" s="309" t="s">
        <v>435</v>
      </c>
    </row>
    <row r="23" ht="14.25">
      <c r="A23" s="309" t="s">
        <v>436</v>
      </c>
    </row>
    <row r="24" ht="14.25">
      <c r="A24" s="309" t="s">
        <v>437</v>
      </c>
    </row>
    <row r="25" ht="14.25">
      <c r="A25" s="309" t="s">
        <v>438</v>
      </c>
    </row>
    <row r="26" ht="14.25">
      <c r="A26" s="309" t="s">
        <v>439</v>
      </c>
    </row>
    <row r="27" ht="14.25">
      <c r="A27" s="309" t="s">
        <v>440</v>
      </c>
    </row>
    <row r="28" ht="14.25">
      <c r="A28" s="309" t="s">
        <v>441</v>
      </c>
    </row>
    <row r="29" ht="14.25">
      <c r="A29" s="309" t="s">
        <v>442</v>
      </c>
    </row>
    <row r="30" ht="14.25">
      <c r="A30" s="309" t="s">
        <v>443</v>
      </c>
    </row>
    <row r="31" ht="14.25">
      <c r="A31" s="309" t="s">
        <v>444</v>
      </c>
    </row>
    <row r="32" ht="14.25">
      <c r="A32" s="309" t="s">
        <v>445</v>
      </c>
    </row>
    <row r="33" ht="14.25">
      <c r="A33" s="309" t="s">
        <v>446</v>
      </c>
    </row>
    <row r="34" ht="14.25">
      <c r="A34" s="309" t="s">
        <v>447</v>
      </c>
    </row>
    <row r="35" ht="14.25">
      <c r="A35" s="309" t="s">
        <v>448</v>
      </c>
    </row>
    <row r="36" ht="14.25">
      <c r="A36" s="309" t="s">
        <v>449</v>
      </c>
    </row>
    <row r="37" ht="14.25">
      <c r="A37" s="309" t="s">
        <v>450</v>
      </c>
    </row>
    <row r="38" ht="14.25">
      <c r="A38" s="309" t="s">
        <v>451</v>
      </c>
    </row>
    <row r="39" ht="14.25">
      <c r="A39" s="309" t="s">
        <v>452</v>
      </c>
    </row>
    <row r="40" ht="14.25">
      <c r="A40" s="309" t="s">
        <v>453</v>
      </c>
    </row>
    <row r="41" ht="14.25">
      <c r="A41" s="309" t="s">
        <v>454</v>
      </c>
    </row>
    <row r="42" ht="14.25">
      <c r="A42" s="309" t="s">
        <v>455</v>
      </c>
    </row>
    <row r="43" ht="14.25">
      <c r="A43" s="309" t="s">
        <v>456</v>
      </c>
    </row>
    <row r="44" ht="14.25">
      <c r="A44" s="309" t="s">
        <v>457</v>
      </c>
    </row>
    <row r="45" ht="14.25">
      <c r="A45" s="309" t="s">
        <v>458</v>
      </c>
    </row>
    <row r="46" ht="14.25">
      <c r="A46" s="309" t="s">
        <v>459</v>
      </c>
    </row>
    <row r="47" ht="14.25">
      <c r="A47" s="309" t="s">
        <v>460</v>
      </c>
    </row>
    <row r="48" ht="14.25">
      <c r="A48" s="309" t="s">
        <v>461</v>
      </c>
    </row>
    <row r="49" ht="14.25">
      <c r="A49" s="309" t="s">
        <v>462</v>
      </c>
    </row>
    <row r="50" ht="14.25">
      <c r="A50" s="309" t="s">
        <v>463</v>
      </c>
    </row>
    <row r="51" ht="14.25">
      <c r="A51" s="309" t="s">
        <v>464</v>
      </c>
    </row>
    <row r="52" ht="14.25">
      <c r="A52" s="309" t="s">
        <v>465</v>
      </c>
    </row>
    <row r="53" ht="14.25">
      <c r="A53" s="309" t="s">
        <v>466</v>
      </c>
    </row>
    <row r="54" ht="14.25">
      <c r="A54" s="309" t="s">
        <v>467</v>
      </c>
    </row>
    <row r="55" ht="14.25">
      <c r="A55" s="309" t="s">
        <v>468</v>
      </c>
    </row>
    <row r="56" ht="14.25">
      <c r="A56" s="309" t="s">
        <v>469</v>
      </c>
    </row>
    <row r="57" ht="14.25">
      <c r="A57" s="309" t="s">
        <v>470</v>
      </c>
    </row>
    <row r="58" ht="14.25">
      <c r="A58" s="309" t="s">
        <v>471</v>
      </c>
    </row>
    <row r="59" ht="14.25">
      <c r="A59" s="309" t="s">
        <v>472</v>
      </c>
    </row>
    <row r="60" ht="14.25">
      <c r="A60" s="309" t="s">
        <v>474</v>
      </c>
    </row>
    <row r="61" ht="14.25">
      <c r="A61" s="309" t="s">
        <v>475</v>
      </c>
    </row>
    <row r="62" ht="14.25">
      <c r="A62" s="309" t="s">
        <v>476</v>
      </c>
    </row>
    <row r="63" ht="14.25">
      <c r="A63" s="309" t="s">
        <v>477</v>
      </c>
    </row>
    <row r="64" ht="14.25">
      <c r="A64" s="309" t="s">
        <v>473</v>
      </c>
    </row>
    <row r="65" ht="14.25">
      <c r="A65" s="309" t="s">
        <v>478</v>
      </c>
    </row>
    <row r="66" ht="14.25">
      <c r="A66" s="309" t="s">
        <v>479</v>
      </c>
    </row>
    <row r="67" ht="14.25">
      <c r="A67" s="309" t="s">
        <v>480</v>
      </c>
    </row>
    <row r="68" ht="14.25">
      <c r="A68" s="309" t="s">
        <v>481</v>
      </c>
    </row>
    <row r="69" ht="14.25">
      <c r="A69" s="309" t="s">
        <v>482</v>
      </c>
    </row>
    <row r="70" ht="14.25">
      <c r="A70" s="309" t="s">
        <v>483</v>
      </c>
    </row>
    <row r="71" ht="14.25">
      <c r="A71" s="309" t="s">
        <v>484</v>
      </c>
    </row>
    <row r="72" ht="14.25">
      <c r="A72" s="309" t="s">
        <v>485</v>
      </c>
    </row>
    <row r="73" ht="14.25">
      <c r="A73" s="309" t="s">
        <v>486</v>
      </c>
    </row>
    <row r="74" ht="14.25">
      <c r="A74" s="309" t="s">
        <v>487</v>
      </c>
    </row>
    <row r="75" ht="14.25">
      <c r="A75" s="309" t="s">
        <v>488</v>
      </c>
    </row>
    <row r="76" ht="14.25">
      <c r="A76" s="309" t="s">
        <v>489</v>
      </c>
    </row>
    <row r="77" ht="14.25">
      <c r="A77" s="309" t="s">
        <v>490</v>
      </c>
    </row>
    <row r="78" ht="14.25">
      <c r="A78" s="309" t="s">
        <v>491</v>
      </c>
    </row>
    <row r="79" ht="14.25">
      <c r="A79" s="309" t="s">
        <v>492</v>
      </c>
    </row>
    <row r="80" ht="14.25">
      <c r="A80" s="309" t="s">
        <v>493</v>
      </c>
    </row>
    <row r="81" ht="14.25">
      <c r="A81" s="309" t="s">
        <v>494</v>
      </c>
    </row>
    <row r="82" ht="14.25">
      <c r="A82" s="309" t="s">
        <v>495</v>
      </c>
    </row>
    <row r="83" ht="14.25">
      <c r="A83" s="309" t="s">
        <v>496</v>
      </c>
    </row>
    <row r="84" ht="14.25">
      <c r="A84" s="309" t="s">
        <v>497</v>
      </c>
    </row>
    <row r="85" ht="14.25">
      <c r="A85" s="309" t="s">
        <v>498</v>
      </c>
    </row>
    <row r="86" ht="14.25">
      <c r="A86" s="309" t="s">
        <v>499</v>
      </c>
    </row>
    <row r="87" ht="14.25">
      <c r="A87" s="309" t="s">
        <v>500</v>
      </c>
    </row>
    <row r="88" ht="14.25">
      <c r="A88" s="309" t="s">
        <v>501</v>
      </c>
    </row>
    <row r="89" ht="14.25">
      <c r="A89" s="309" t="s">
        <v>502</v>
      </c>
    </row>
    <row r="90" ht="14.25">
      <c r="A90" s="309" t="s">
        <v>503</v>
      </c>
    </row>
    <row r="91" ht="14.25">
      <c r="A91" s="309" t="s">
        <v>509</v>
      </c>
    </row>
    <row r="92" ht="14.25">
      <c r="A92" s="309" t="s">
        <v>510</v>
      </c>
    </row>
    <row r="93" ht="14.25">
      <c r="A93" s="309" t="s">
        <v>511</v>
      </c>
    </row>
    <row r="94" ht="14.25">
      <c r="A94" s="309" t="s">
        <v>512</v>
      </c>
    </row>
    <row r="95" ht="14.25">
      <c r="A95" s="309" t="s">
        <v>513</v>
      </c>
    </row>
    <row r="96" ht="14.25">
      <c r="A96" s="309" t="s">
        <v>514</v>
      </c>
    </row>
    <row r="97" ht="14.25">
      <c r="A97" s="309" t="s">
        <v>504</v>
      </c>
    </row>
    <row r="98" ht="14.25">
      <c r="A98" s="309" t="s">
        <v>505</v>
      </c>
    </row>
    <row r="99" ht="14.25">
      <c r="A99" s="309" t="s">
        <v>506</v>
      </c>
    </row>
    <row r="100" ht="14.25">
      <c r="A100" s="309" t="s">
        <v>507</v>
      </c>
    </row>
    <row r="101" ht="14.25">
      <c r="A101" s="309" t="s">
        <v>527</v>
      </c>
    </row>
    <row r="102" ht="14.25">
      <c r="A102" s="309" t="s">
        <v>508</v>
      </c>
    </row>
    <row r="103" ht="14.25">
      <c r="A103" s="309" t="s">
        <v>515</v>
      </c>
    </row>
    <row r="104" ht="14.25">
      <c r="A104" s="309" t="s">
        <v>516</v>
      </c>
    </row>
    <row r="105" ht="14.25">
      <c r="A105" s="309" t="s">
        <v>517</v>
      </c>
    </row>
    <row r="106" ht="14.25">
      <c r="A106" s="309" t="s">
        <v>518</v>
      </c>
    </row>
    <row r="107" ht="14.25">
      <c r="A107" s="309" t="s">
        <v>519</v>
      </c>
    </row>
    <row r="108" ht="14.25">
      <c r="A108" s="309" t="s">
        <v>520</v>
      </c>
    </row>
    <row r="109" ht="14.25">
      <c r="A109" s="309" t="s">
        <v>521</v>
      </c>
    </row>
    <row r="110" ht="14.25">
      <c r="A110" s="309" t="s">
        <v>522</v>
      </c>
    </row>
    <row r="111" ht="14.25">
      <c r="A111" s="309" t="s">
        <v>523</v>
      </c>
    </row>
    <row r="112" ht="14.25">
      <c r="A112" s="309" t="s">
        <v>524</v>
      </c>
    </row>
    <row r="113" ht="14.25">
      <c r="A113" s="309" t="s">
        <v>525</v>
      </c>
    </row>
    <row r="114" ht="14.25">
      <c r="A114" s="309" t="s">
        <v>526</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G2"/>
    </sheetView>
  </sheetViews>
  <sheetFormatPr defaultColWidth="9.140625" defaultRowHeight="15"/>
  <cols>
    <col min="1" max="2" width="3.8515625" style="0" customWidth="1"/>
    <col min="3" max="3" width="54.00390625" style="0" customWidth="1"/>
    <col min="4" max="4" width="3.57421875" style="0" customWidth="1"/>
    <col min="5" max="5" width="21.421875" style="0" customWidth="1"/>
    <col min="6" max="6" width="3.7109375" style="0" customWidth="1"/>
    <col min="7" max="7" width="19.7109375" style="0" customWidth="1"/>
  </cols>
  <sheetData>
    <row r="1" spans="1:7" ht="14.25">
      <c r="A1" s="799" t="s">
        <v>605</v>
      </c>
      <c r="B1" s="799"/>
      <c r="C1" s="799"/>
      <c r="D1" s="799"/>
      <c r="E1" s="799"/>
      <c r="F1" s="799"/>
      <c r="G1" s="800"/>
    </row>
    <row r="2" spans="1:7" ht="14.25">
      <c r="A2" s="801"/>
      <c r="B2" s="801"/>
      <c r="C2" s="801"/>
      <c r="D2" s="801"/>
      <c r="E2" s="801"/>
      <c r="F2" s="801"/>
      <c r="G2" s="802"/>
    </row>
    <row r="3" spans="1:7" ht="14.25">
      <c r="A3" s="803" t="s">
        <v>25</v>
      </c>
      <c r="B3" s="578"/>
      <c r="C3" s="561"/>
      <c r="D3" s="803" t="s">
        <v>606</v>
      </c>
      <c r="E3" s="578"/>
      <c r="F3" s="578"/>
      <c r="G3" s="561"/>
    </row>
    <row r="4" spans="1:7" ht="14.25">
      <c r="A4" s="804">
        <f>CO_NAME</f>
        <v>0</v>
      </c>
      <c r="B4" s="805"/>
      <c r="C4" s="806"/>
      <c r="D4" s="807">
        <f>FILING_YEAR+1</f>
        <v>2014</v>
      </c>
      <c r="E4" s="808"/>
      <c r="F4" s="808"/>
      <c r="G4" s="809"/>
    </row>
    <row r="5" spans="1:7" ht="14.25">
      <c r="A5" s="515" t="s">
        <v>607</v>
      </c>
      <c r="B5" s="810" t="s">
        <v>608</v>
      </c>
      <c r="C5" s="578"/>
      <c r="D5" s="578"/>
      <c r="E5" s="561"/>
      <c r="F5" s="516" t="s">
        <v>607</v>
      </c>
      <c r="G5" s="537"/>
    </row>
    <row r="6" spans="1:7" ht="14.25">
      <c r="A6" s="515" t="s">
        <v>609</v>
      </c>
      <c r="B6" s="811" t="s">
        <v>610</v>
      </c>
      <c r="C6" s="812"/>
      <c r="D6" s="578"/>
      <c r="E6" s="561"/>
      <c r="F6" s="515" t="s">
        <v>609</v>
      </c>
      <c r="G6" s="537"/>
    </row>
    <row r="7" spans="1:7" ht="14.25">
      <c r="A7" s="517" t="s">
        <v>611</v>
      </c>
      <c r="B7" s="813" t="s">
        <v>612</v>
      </c>
      <c r="C7" s="814"/>
      <c r="D7" s="613"/>
      <c r="E7" s="815"/>
      <c r="F7" s="517" t="s">
        <v>611</v>
      </c>
      <c r="G7" s="538">
        <f>IF(G5="","",G5+G6)</f>
      </c>
    </row>
    <row r="8" spans="1:7" ht="14.25">
      <c r="A8" s="515" t="s">
        <v>613</v>
      </c>
      <c r="B8" s="518" t="s">
        <v>614</v>
      </c>
      <c r="C8" s="519"/>
      <c r="D8" s="519"/>
      <c r="E8" s="520"/>
      <c r="F8" s="519"/>
      <c r="G8" s="539"/>
    </row>
    <row r="9" spans="1:7" ht="42.75">
      <c r="A9" s="521"/>
      <c r="B9" s="522" t="s">
        <v>615</v>
      </c>
      <c r="C9" s="523" t="s">
        <v>616</v>
      </c>
      <c r="D9" s="522" t="s">
        <v>615</v>
      </c>
      <c r="E9" s="546">
        <f>DIR_RISK+ASMD_RISK+'Page 2'!F22</f>
        <v>0</v>
      </c>
      <c r="F9" s="5"/>
      <c r="G9" s="540"/>
    </row>
    <row r="10" spans="1:7" ht="28.5">
      <c r="A10" s="521"/>
      <c r="B10" s="524" t="s">
        <v>617</v>
      </c>
      <c r="C10" s="525" t="s">
        <v>644</v>
      </c>
      <c r="D10" s="524" t="s">
        <v>617</v>
      </c>
      <c r="E10" s="544">
        <f>DIR_PREM-DIR_REFUNDS</f>
        <v>0</v>
      </c>
      <c r="F10" s="5"/>
      <c r="G10" s="540"/>
    </row>
    <row r="11" spans="1:7" ht="28.5">
      <c r="A11" s="521"/>
      <c r="B11" s="524" t="s">
        <v>618</v>
      </c>
      <c r="C11" s="525" t="s">
        <v>645</v>
      </c>
      <c r="D11" s="524" t="s">
        <v>618</v>
      </c>
      <c r="E11" s="544">
        <f>ASMD_PREM-ASMD_REFUNDS</f>
        <v>0</v>
      </c>
      <c r="F11" s="5"/>
      <c r="G11" s="540"/>
    </row>
    <row r="12" spans="1:7" ht="42.75">
      <c r="A12" s="521"/>
      <c r="B12" s="524" t="s">
        <v>619</v>
      </c>
      <c r="C12" s="525" t="s">
        <v>620</v>
      </c>
      <c r="D12" s="524" t="s">
        <v>619</v>
      </c>
      <c r="E12" s="547"/>
      <c r="F12" s="5"/>
      <c r="G12" s="540"/>
    </row>
    <row r="13" spans="1:7" ht="28.5">
      <c r="A13" s="526"/>
      <c r="B13" s="524" t="s">
        <v>621</v>
      </c>
      <c r="C13" s="525" t="s">
        <v>622</v>
      </c>
      <c r="D13" s="524" t="s">
        <v>621</v>
      </c>
      <c r="E13" s="545">
        <f>IF(E10+E11=0,0,E9/(E10+E11))</f>
        <v>0</v>
      </c>
      <c r="F13" s="527"/>
      <c r="G13" s="541"/>
    </row>
    <row r="14" spans="1:7" ht="14.25">
      <c r="A14" s="517"/>
      <c r="B14" s="528" t="s">
        <v>623</v>
      </c>
      <c r="C14" s="528"/>
      <c r="D14" s="529"/>
      <c r="E14" s="274"/>
      <c r="F14" s="515" t="s">
        <v>613</v>
      </c>
      <c r="G14" s="542">
        <f>IF(E13=0,0,IF(E12&lt;&gt;0,(G7*E12),(G7*E13)))</f>
        <v>0</v>
      </c>
    </row>
    <row r="15" spans="1:7" ht="14.25">
      <c r="A15" s="515" t="s">
        <v>624</v>
      </c>
      <c r="B15" s="518" t="s">
        <v>625</v>
      </c>
      <c r="C15" s="518"/>
      <c r="D15" s="519"/>
      <c r="E15" s="520"/>
      <c r="F15" s="516" t="s">
        <v>624</v>
      </c>
      <c r="G15" s="542">
        <f>IF(G14=0,0,G7-G14)</f>
        <v>0</v>
      </c>
    </row>
    <row r="16" spans="1:7" ht="14.25">
      <c r="A16" s="515" t="s">
        <v>626</v>
      </c>
      <c r="B16" s="518" t="s">
        <v>627</v>
      </c>
      <c r="C16" s="518"/>
      <c r="D16" s="519"/>
      <c r="E16" s="520"/>
      <c r="F16" s="515" t="s">
        <v>626</v>
      </c>
      <c r="G16" s="537"/>
    </row>
    <row r="17" spans="1:7" ht="14.25">
      <c r="A17" s="515" t="s">
        <v>628</v>
      </c>
      <c r="B17" s="518" t="s">
        <v>629</v>
      </c>
      <c r="C17" s="518"/>
      <c r="D17" s="529"/>
      <c r="E17" s="274"/>
      <c r="F17" s="530"/>
      <c r="G17" s="543"/>
    </row>
    <row r="18" spans="1:7" ht="14.25">
      <c r="A18" s="531"/>
      <c r="B18" s="532" t="s">
        <v>630</v>
      </c>
      <c r="C18" s="533" t="s">
        <v>631</v>
      </c>
      <c r="D18" s="517" t="s">
        <v>630</v>
      </c>
      <c r="E18" s="548">
        <f>EXP_TOT_UNDW</f>
        <v>0</v>
      </c>
      <c r="F18" s="534"/>
      <c r="G18" s="540"/>
    </row>
    <row r="19" spans="1:7" ht="28.5">
      <c r="A19" s="521"/>
      <c r="B19" s="524" t="s">
        <v>632</v>
      </c>
      <c r="C19" s="535" t="s">
        <v>633</v>
      </c>
      <c r="D19" s="515" t="s">
        <v>632</v>
      </c>
      <c r="E19" s="545">
        <f>IF(E10+E11=0,0,(E18/(E10+E11)))</f>
        <v>0</v>
      </c>
      <c r="F19" s="534"/>
      <c r="G19" s="540"/>
    </row>
    <row r="20" spans="1:7" ht="14.25">
      <c r="A20" s="515"/>
      <c r="B20" s="816" t="s">
        <v>634</v>
      </c>
      <c r="C20" s="816"/>
      <c r="D20" s="527"/>
      <c r="E20" s="276"/>
      <c r="F20" s="515" t="s">
        <v>628</v>
      </c>
      <c r="G20" s="542">
        <f>IF(E19=0,0,(G7*E19))</f>
        <v>0</v>
      </c>
    </row>
    <row r="21" spans="1:7" ht="30" customHeight="1">
      <c r="A21" s="515" t="s">
        <v>635</v>
      </c>
      <c r="B21" s="811" t="s">
        <v>636</v>
      </c>
      <c r="C21" s="811"/>
      <c r="D21" s="578"/>
      <c r="E21" s="561"/>
      <c r="F21" s="515" t="s">
        <v>635</v>
      </c>
      <c r="G21" s="544">
        <f>'Page 5'!E7+NET_INVST_INC+'Page 5'!F15</f>
        <v>0</v>
      </c>
    </row>
    <row r="22" spans="1:7" ht="14.25">
      <c r="A22" s="515" t="s">
        <v>637</v>
      </c>
      <c r="B22" s="811" t="s">
        <v>638</v>
      </c>
      <c r="C22" s="811"/>
      <c r="D22" s="578"/>
      <c r="E22" s="561"/>
      <c r="F22" s="515" t="s">
        <v>637</v>
      </c>
      <c r="G22" s="542">
        <f>IF(G21="","",(G15-G16-G20+G21))</f>
        <v>0</v>
      </c>
    </row>
    <row r="23" spans="1:7" ht="14.25">
      <c r="A23" s="515" t="s">
        <v>639</v>
      </c>
      <c r="B23" s="811" t="s">
        <v>640</v>
      </c>
      <c r="C23" s="811"/>
      <c r="D23" s="519"/>
      <c r="E23" s="520"/>
      <c r="F23" s="515" t="s">
        <v>639</v>
      </c>
      <c r="G23" s="542">
        <f>TOT_SURPLUS</f>
        <v>0</v>
      </c>
    </row>
    <row r="24" spans="1:7" ht="30" customHeight="1">
      <c r="A24" s="515" t="s">
        <v>641</v>
      </c>
      <c r="B24" s="811" t="s">
        <v>642</v>
      </c>
      <c r="C24" s="811"/>
      <c r="D24" s="578"/>
      <c r="E24" s="561"/>
      <c r="F24" s="515" t="s">
        <v>641</v>
      </c>
      <c r="G24" s="545">
        <f>IF(G23=0,0,(G22/G23))</f>
        <v>0</v>
      </c>
    </row>
  </sheetData>
  <sheetProtection/>
  <mergeCells count="13">
    <mergeCell ref="B24:E24"/>
    <mergeCell ref="B6:E6"/>
    <mergeCell ref="B7:E7"/>
    <mergeCell ref="B20:C20"/>
    <mergeCell ref="B21:E21"/>
    <mergeCell ref="B22:E22"/>
    <mergeCell ref="B23:C23"/>
    <mergeCell ref="A1:G2"/>
    <mergeCell ref="A3:C3"/>
    <mergeCell ref="D3:G3"/>
    <mergeCell ref="A4:C4"/>
    <mergeCell ref="D4:G4"/>
    <mergeCell ref="B5:E5"/>
  </mergeCells>
  <printOptions/>
  <pageMargins left="0.5" right="0.5" top="0.5" bottom="0.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50"/>
  <sheetViews>
    <sheetView zoomScalePageLayoutView="0" workbookViewId="0" topLeftCell="A1">
      <selection activeCell="D16" sqref="D16"/>
    </sheetView>
  </sheetViews>
  <sheetFormatPr defaultColWidth="9.140625" defaultRowHeight="15"/>
  <cols>
    <col min="1" max="1" width="11.7109375" style="0" customWidth="1"/>
    <col min="2" max="2" width="7.7109375" style="0" customWidth="1"/>
    <col min="3" max="6" width="17.57421875" style="0" customWidth="1"/>
  </cols>
  <sheetData>
    <row r="1" spans="1:6" ht="15">
      <c r="A1" s="12" t="s">
        <v>31</v>
      </c>
      <c r="B1" s="13"/>
      <c r="C1" s="13"/>
      <c r="D1" s="13"/>
      <c r="E1" s="13"/>
      <c r="F1" s="13"/>
    </row>
    <row r="2" spans="1:6" ht="14.25">
      <c r="A2" s="664" t="s">
        <v>32</v>
      </c>
      <c r="B2" s="665"/>
      <c r="C2" s="671" t="s">
        <v>25</v>
      </c>
      <c r="D2" s="672"/>
      <c r="E2" s="672"/>
      <c r="F2" s="673"/>
    </row>
    <row r="3" spans="1:6" ht="15">
      <c r="A3" s="666">
        <f>FILING_YEAR</f>
        <v>2013</v>
      </c>
      <c r="B3" s="667"/>
      <c r="C3" s="668">
        <f>CO_NAME</f>
        <v>0</v>
      </c>
      <c r="D3" s="669"/>
      <c r="E3" s="669"/>
      <c r="F3" s="670"/>
    </row>
    <row r="4" spans="1:6" ht="15">
      <c r="A4" s="232" t="s">
        <v>59</v>
      </c>
      <c r="B4" s="16"/>
      <c r="C4" s="17"/>
      <c r="D4" s="86"/>
      <c r="E4" s="86"/>
      <c r="F4" s="184"/>
    </row>
    <row r="5" spans="1:6" ht="15">
      <c r="A5" s="36" t="s">
        <v>60</v>
      </c>
      <c r="B5" s="37"/>
      <c r="C5" s="37"/>
      <c r="D5" s="13"/>
      <c r="E5" s="13"/>
      <c r="F5" s="173"/>
    </row>
    <row r="6" spans="1:6" ht="12" customHeight="1">
      <c r="A6" s="38"/>
      <c r="B6" s="14"/>
      <c r="C6" s="39" t="s">
        <v>61</v>
      </c>
      <c r="D6" s="39" t="s">
        <v>62</v>
      </c>
      <c r="E6" s="20"/>
      <c r="F6" s="174" t="s">
        <v>63</v>
      </c>
    </row>
    <row r="7" spans="1:6" ht="11.25" customHeight="1">
      <c r="A7" s="35"/>
      <c r="B7" s="13"/>
      <c r="C7" s="40" t="s">
        <v>64</v>
      </c>
      <c r="D7" s="40" t="s">
        <v>65</v>
      </c>
      <c r="E7" s="40" t="s">
        <v>66</v>
      </c>
      <c r="F7" s="175" t="s">
        <v>67</v>
      </c>
    </row>
    <row r="8" spans="1:6" ht="15.75" customHeight="1">
      <c r="A8" s="41" t="s">
        <v>573</v>
      </c>
      <c r="B8" s="42"/>
      <c r="C8" s="347"/>
      <c r="D8" s="347"/>
      <c r="E8" s="347"/>
      <c r="F8" s="343">
        <f>SUM(C8-D8-E8)</f>
        <v>0</v>
      </c>
    </row>
    <row r="9" spans="1:6" ht="15.75" customHeight="1">
      <c r="A9" s="41" t="s">
        <v>68</v>
      </c>
      <c r="B9" s="19"/>
      <c r="C9" s="347"/>
      <c r="D9" s="347"/>
      <c r="E9" s="347"/>
      <c r="F9" s="343">
        <f>SUM(C9-D9-E9)</f>
        <v>0</v>
      </c>
    </row>
    <row r="10" spans="1:6" ht="15.75" customHeight="1">
      <c r="A10" s="41" t="s">
        <v>69</v>
      </c>
      <c r="B10" s="19"/>
      <c r="C10" s="347"/>
      <c r="D10" s="347"/>
      <c r="E10" s="347"/>
      <c r="F10" s="343">
        <f>SUM(C10-D10-E10)</f>
        <v>0</v>
      </c>
    </row>
    <row r="11" spans="1:6" ht="15.75" customHeight="1" thickBot="1">
      <c r="A11" s="44" t="s">
        <v>70</v>
      </c>
      <c r="B11" s="45"/>
      <c r="C11" s="347"/>
      <c r="D11" s="347"/>
      <c r="E11" s="347"/>
      <c r="F11" s="344">
        <f>SUM(C11-D11-E11)</f>
        <v>0</v>
      </c>
    </row>
    <row r="12" spans="1:6" ht="15.75" customHeight="1" thickBot="1">
      <c r="A12" s="36" t="s">
        <v>71</v>
      </c>
      <c r="B12" s="1"/>
      <c r="C12" s="358">
        <f>SUM(C8:C11)</f>
        <v>0</v>
      </c>
      <c r="D12" s="358">
        <f>SUM(D8:D11)</f>
        <v>0</v>
      </c>
      <c r="E12" s="536">
        <f>SUM(E8:E11)</f>
        <v>0</v>
      </c>
      <c r="F12" s="345">
        <f>SUM(F8:F11)</f>
        <v>0</v>
      </c>
    </row>
    <row r="13" spans="1:6" ht="15">
      <c r="A13" s="36" t="s">
        <v>72</v>
      </c>
      <c r="B13" s="1"/>
      <c r="C13" s="47"/>
      <c r="D13" s="26"/>
      <c r="E13" s="26"/>
      <c r="F13" s="176"/>
    </row>
    <row r="14" spans="1:6" ht="12" customHeight="1">
      <c r="A14" s="48"/>
      <c r="B14" s="49"/>
      <c r="C14" s="50" t="s">
        <v>73</v>
      </c>
      <c r="D14" s="39" t="s">
        <v>74</v>
      </c>
      <c r="E14" s="20"/>
      <c r="F14" s="174" t="s">
        <v>75</v>
      </c>
    </row>
    <row r="15" spans="1:6" ht="12" customHeight="1">
      <c r="A15" s="51"/>
      <c r="B15" s="52"/>
      <c r="C15" s="157" t="s">
        <v>64</v>
      </c>
      <c r="D15" s="40" t="s">
        <v>65</v>
      </c>
      <c r="E15" s="40" t="s">
        <v>66</v>
      </c>
      <c r="F15" s="175" t="s">
        <v>67</v>
      </c>
    </row>
    <row r="16" spans="1:6" ht="15">
      <c r="A16" s="8" t="s">
        <v>573</v>
      </c>
      <c r="B16" s="28"/>
      <c r="C16" s="347"/>
      <c r="D16" s="347"/>
      <c r="E16" s="347"/>
      <c r="F16" s="346">
        <f>SUM(C16-D16-E16)</f>
        <v>0</v>
      </c>
    </row>
    <row r="17" spans="1:6" ht="15">
      <c r="A17" s="41" t="s">
        <v>68</v>
      </c>
      <c r="B17" s="14"/>
      <c r="C17" s="347"/>
      <c r="D17" s="347"/>
      <c r="E17" s="347"/>
      <c r="F17" s="346">
        <f>SUM(C17-D17-E17)</f>
        <v>0</v>
      </c>
    </row>
    <row r="18" spans="1:6" ht="15">
      <c r="A18" s="41" t="s">
        <v>69</v>
      </c>
      <c r="B18" s="14"/>
      <c r="C18" s="347"/>
      <c r="D18" s="347"/>
      <c r="E18" s="347"/>
      <c r="F18" s="346">
        <f>SUM(C18-D18-E18)</f>
        <v>0</v>
      </c>
    </row>
    <row r="19" spans="1:6" ht="15">
      <c r="A19" s="18" t="s">
        <v>76</v>
      </c>
      <c r="B19" s="14"/>
      <c r="C19" s="347"/>
      <c r="D19" s="347"/>
      <c r="E19" s="347"/>
      <c r="F19" s="346">
        <f>SUM(C19-D19-E19)</f>
        <v>0</v>
      </c>
    </row>
    <row r="20" spans="1:6" ht="15.75" customHeight="1" thickBot="1">
      <c r="A20" s="44" t="s">
        <v>70</v>
      </c>
      <c r="B20" s="53"/>
      <c r="C20" s="347"/>
      <c r="D20" s="347"/>
      <c r="E20" s="347"/>
      <c r="F20" s="348">
        <f>SUM(C20-D20-E20)</f>
        <v>0</v>
      </c>
    </row>
    <row r="21" spans="1:6" ht="15.75" customHeight="1" thickBot="1">
      <c r="A21" s="36" t="s">
        <v>71</v>
      </c>
      <c r="B21" s="1"/>
      <c r="C21" s="358">
        <f>SUM(C16:C20)</f>
        <v>0</v>
      </c>
      <c r="D21" s="358">
        <f>SUM(D16:D20)</f>
        <v>0</v>
      </c>
      <c r="E21" s="536">
        <f>SUM(E16:E20)</f>
        <v>0</v>
      </c>
      <c r="F21" s="345">
        <f>SUM(F16:F20)</f>
        <v>0</v>
      </c>
    </row>
    <row r="22" spans="1:6" ht="15.75" thickBot="1">
      <c r="A22" s="36" t="s">
        <v>77</v>
      </c>
      <c r="B22" s="1"/>
      <c r="C22" s="26"/>
      <c r="D22" s="26"/>
      <c r="E22" s="26"/>
      <c r="F22" s="349"/>
    </row>
    <row r="23" spans="1:6" ht="5.25" customHeight="1" thickBot="1">
      <c r="A23" s="36"/>
      <c r="B23" s="1"/>
      <c r="C23" s="26"/>
      <c r="D23" s="26"/>
      <c r="E23" s="26"/>
      <c r="F23" s="350"/>
    </row>
    <row r="24" spans="1:6" ht="15.75" thickBot="1">
      <c r="A24" s="54" t="s">
        <v>78</v>
      </c>
      <c r="B24" s="55"/>
      <c r="C24" s="26"/>
      <c r="D24" s="26"/>
      <c r="E24" s="26"/>
      <c r="F24" s="351">
        <f>F12+F21-F22</f>
        <v>0</v>
      </c>
    </row>
    <row r="25" spans="1:6" ht="15">
      <c r="A25" s="38"/>
      <c r="B25" s="18" t="s">
        <v>79</v>
      </c>
      <c r="C25" s="21"/>
      <c r="D25" s="21"/>
      <c r="E25" s="43"/>
      <c r="F25" s="347">
        <v>0</v>
      </c>
    </row>
    <row r="26" spans="1:6" ht="15.75" thickBot="1">
      <c r="A26" s="56" t="s">
        <v>80</v>
      </c>
      <c r="B26" s="18" t="s">
        <v>81</v>
      </c>
      <c r="C26" s="21"/>
      <c r="D26" s="21"/>
      <c r="E26" s="43"/>
      <c r="F26" s="347">
        <v>0</v>
      </c>
    </row>
    <row r="27" spans="1:6" ht="15.75" thickBot="1">
      <c r="A27" s="57" t="s">
        <v>328</v>
      </c>
      <c r="B27" s="57"/>
      <c r="C27" s="58"/>
      <c r="D27" s="58"/>
      <c r="E27" s="21"/>
      <c r="F27" s="351">
        <f>F24+F25-F26</f>
        <v>0</v>
      </c>
    </row>
    <row r="28" spans="1:6" ht="15">
      <c r="A28" s="59" t="s">
        <v>82</v>
      </c>
      <c r="B28" s="19"/>
      <c r="C28" s="58"/>
      <c r="D28" s="58"/>
      <c r="E28" s="21"/>
      <c r="F28" s="176"/>
    </row>
    <row r="29" spans="1:6" ht="15">
      <c r="A29" s="18" t="s">
        <v>83</v>
      </c>
      <c r="B29" s="19"/>
      <c r="C29" s="58"/>
      <c r="D29" s="58"/>
      <c r="E29" s="21"/>
      <c r="F29" s="177"/>
    </row>
    <row r="30" spans="1:6" ht="15">
      <c r="A30" s="18" t="s">
        <v>84</v>
      </c>
      <c r="B30" s="19"/>
      <c r="C30" s="58"/>
      <c r="D30" s="347">
        <v>0</v>
      </c>
      <c r="E30" s="47"/>
      <c r="F30" s="176"/>
    </row>
    <row r="31" spans="1:6" ht="15">
      <c r="A31" s="18" t="s">
        <v>85</v>
      </c>
      <c r="B31" s="19"/>
      <c r="C31" s="58"/>
      <c r="D31" s="347">
        <v>0</v>
      </c>
      <c r="E31" s="47"/>
      <c r="F31" s="176"/>
    </row>
    <row r="32" spans="1:6" ht="15">
      <c r="A32" s="18" t="s">
        <v>576</v>
      </c>
      <c r="B32" s="19"/>
      <c r="C32" s="62"/>
      <c r="D32" s="347">
        <v>0</v>
      </c>
      <c r="E32" s="47"/>
      <c r="F32" s="176"/>
    </row>
    <row r="33" spans="1:6" ht="15">
      <c r="A33" s="18" t="s">
        <v>578</v>
      </c>
      <c r="B33" s="19"/>
      <c r="C33" s="58"/>
      <c r="D33" s="347">
        <v>0</v>
      </c>
      <c r="E33" s="47"/>
      <c r="F33" s="176"/>
    </row>
    <row r="34" spans="1:6" ht="15">
      <c r="A34" s="18" t="s">
        <v>86</v>
      </c>
      <c r="B34" s="19"/>
      <c r="C34" s="58"/>
      <c r="D34" s="347">
        <v>0</v>
      </c>
      <c r="E34" s="47"/>
      <c r="F34" s="176"/>
    </row>
    <row r="35" spans="1:6" ht="15">
      <c r="A35" s="18" t="s">
        <v>87</v>
      </c>
      <c r="B35" s="19"/>
      <c r="C35" s="19"/>
      <c r="D35" s="63"/>
      <c r="E35" s="352">
        <f>SUM(D30:D34)</f>
        <v>0</v>
      </c>
      <c r="F35" s="178"/>
    </row>
    <row r="36" spans="1:6" ht="15">
      <c r="A36" s="23"/>
      <c r="B36" s="19"/>
      <c r="C36" s="19"/>
      <c r="D36" s="64"/>
      <c r="E36" s="179"/>
      <c r="F36" s="180"/>
    </row>
    <row r="37" spans="1:6" ht="15.75" thickBot="1">
      <c r="A37" s="65" t="s">
        <v>88</v>
      </c>
      <c r="B37" s="45"/>
      <c r="C37" s="45"/>
      <c r="D37" s="66"/>
      <c r="E37" s="347">
        <v>0</v>
      </c>
      <c r="F37" s="181"/>
    </row>
    <row r="38" spans="1:6" ht="15.75" thickBot="1">
      <c r="A38" s="59" t="s">
        <v>329</v>
      </c>
      <c r="B38" s="67"/>
      <c r="C38" s="67"/>
      <c r="D38" s="68"/>
      <c r="E38" s="60"/>
      <c r="F38" s="353">
        <f>E35+E37</f>
        <v>0</v>
      </c>
    </row>
    <row r="39" spans="1:6" ht="15">
      <c r="A39" s="59" t="s">
        <v>89</v>
      </c>
      <c r="B39" s="67"/>
      <c r="C39" s="67"/>
      <c r="D39" s="68"/>
      <c r="E39" s="60"/>
      <c r="F39" s="176"/>
    </row>
    <row r="40" spans="1:6" ht="15">
      <c r="A40" s="18" t="s">
        <v>357</v>
      </c>
      <c r="B40" s="19"/>
      <c r="C40" s="19"/>
      <c r="D40" s="347">
        <v>0</v>
      </c>
      <c r="E40" s="43"/>
      <c r="F40" s="177"/>
    </row>
    <row r="41" spans="1:6" ht="15">
      <c r="A41" s="18" t="s">
        <v>90</v>
      </c>
      <c r="B41" s="19"/>
      <c r="C41" s="19"/>
      <c r="D41" s="347">
        <v>0</v>
      </c>
      <c r="E41" s="47"/>
      <c r="F41" s="176"/>
    </row>
    <row r="42" spans="1:6" ht="15.75" thickBot="1">
      <c r="A42" s="65" t="s">
        <v>91</v>
      </c>
      <c r="B42" s="19"/>
      <c r="C42" s="19"/>
      <c r="D42" s="347">
        <v>0</v>
      </c>
      <c r="E42" s="47"/>
      <c r="F42" s="173"/>
    </row>
    <row r="43" spans="1:6" ht="15.75" thickBot="1">
      <c r="A43" s="59" t="s">
        <v>330</v>
      </c>
      <c r="B43" s="19"/>
      <c r="C43" s="19"/>
      <c r="D43" s="61"/>
      <c r="E43" s="47"/>
      <c r="F43" s="351">
        <f>SUM(D40:D42)</f>
        <v>0</v>
      </c>
    </row>
    <row r="44" spans="1:6" ht="15">
      <c r="A44" s="159" t="s">
        <v>92</v>
      </c>
      <c r="B44" s="19"/>
      <c r="C44" s="19"/>
      <c r="D44" s="158"/>
      <c r="E44" s="47"/>
      <c r="F44" s="176"/>
    </row>
    <row r="45" spans="1:6" ht="15">
      <c r="A45" s="18" t="s">
        <v>93</v>
      </c>
      <c r="B45" s="19"/>
      <c r="C45" s="19"/>
      <c r="D45" s="347">
        <v>0</v>
      </c>
      <c r="E45" s="47"/>
      <c r="F45" s="176"/>
    </row>
    <row r="46" spans="1:6" ht="15.75" thickBot="1">
      <c r="A46" s="18" t="s">
        <v>570</v>
      </c>
      <c r="B46" s="19"/>
      <c r="C46" s="19"/>
      <c r="D46" s="347">
        <v>0</v>
      </c>
      <c r="E46" s="26"/>
      <c r="F46" s="451"/>
    </row>
    <row r="47" spans="1:6" ht="15.75" thickBot="1">
      <c r="A47" s="18" t="s">
        <v>571</v>
      </c>
      <c r="B47" s="19"/>
      <c r="C47" s="19"/>
      <c r="D47" s="405"/>
      <c r="E47" s="210"/>
      <c r="F47" s="351">
        <f>SUM(D45+D46)</f>
        <v>0</v>
      </c>
    </row>
    <row r="48" spans="1:6" ht="15.75" thickBot="1">
      <c r="A48" s="69"/>
      <c r="B48" s="19"/>
      <c r="C48" s="19"/>
      <c r="D48" s="211"/>
      <c r="E48" s="21"/>
      <c r="F48" s="253"/>
    </row>
    <row r="49" spans="1:6" ht="15.75" thickBot="1">
      <c r="A49" s="69" t="s">
        <v>94</v>
      </c>
      <c r="B49" s="19"/>
      <c r="C49" s="19"/>
      <c r="D49" s="58"/>
      <c r="E49" s="21"/>
      <c r="F49" s="351">
        <f>F27+F38+F43+F47</f>
        <v>0</v>
      </c>
    </row>
    <row r="50" spans="1:6" ht="15">
      <c r="A50" s="33" t="s">
        <v>349</v>
      </c>
      <c r="B50" s="14"/>
      <c r="C50" s="14"/>
      <c r="D50" s="34"/>
      <c r="E50" s="32"/>
      <c r="F50" s="234" t="s">
        <v>337</v>
      </c>
    </row>
  </sheetData>
  <sheetProtection password="E0D5" sheet="1" selectLockedCells="1"/>
  <mergeCells count="4">
    <mergeCell ref="A2:B2"/>
    <mergeCell ref="A3:B3"/>
    <mergeCell ref="C3:F3"/>
    <mergeCell ref="C2:F2"/>
  </mergeCells>
  <conditionalFormatting sqref="C11">
    <cfRule type="expression" priority="118" dxfId="2" stopIfTrue="1">
      <formula>OR(ISERR(C11),ISNA(C11))</formula>
    </cfRule>
    <cfRule type="expression" priority="119" dxfId="0" stopIfTrue="1">
      <formula>OR(ISERR(C11),ISNA(C11))</formula>
    </cfRule>
    <cfRule type="expression" priority="120" dxfId="0" stopIfTrue="1">
      <formula>OR(ISERR(C11),ISNA(C11))</formula>
    </cfRule>
  </conditionalFormatting>
  <conditionalFormatting sqref="C10">
    <cfRule type="expression" priority="115" dxfId="2" stopIfTrue="1">
      <formula>OR(ISERR(C10),ISNA(C10))</formula>
    </cfRule>
    <cfRule type="expression" priority="116" dxfId="0" stopIfTrue="1">
      <formula>OR(ISERR(C10),ISNA(C10))</formula>
    </cfRule>
    <cfRule type="expression" priority="117" dxfId="0" stopIfTrue="1">
      <formula>OR(ISERR(C10),ISNA(C10))</formula>
    </cfRule>
  </conditionalFormatting>
  <conditionalFormatting sqref="C9">
    <cfRule type="expression" priority="112" dxfId="2" stopIfTrue="1">
      <formula>OR(ISERR(C9),ISNA(C9))</formula>
    </cfRule>
    <cfRule type="expression" priority="113" dxfId="0" stopIfTrue="1">
      <formula>OR(ISERR(C9),ISNA(C9))</formula>
    </cfRule>
    <cfRule type="expression" priority="114" dxfId="0" stopIfTrue="1">
      <formula>OR(ISERR(C9),ISNA(C9))</formula>
    </cfRule>
  </conditionalFormatting>
  <conditionalFormatting sqref="C8">
    <cfRule type="expression" priority="109" dxfId="2" stopIfTrue="1">
      <formula>OR(ISERR(C8),ISNA(C8))</formula>
    </cfRule>
    <cfRule type="expression" priority="110" dxfId="0" stopIfTrue="1">
      <formula>OR(ISERR(C8),ISNA(C8))</formula>
    </cfRule>
    <cfRule type="expression" priority="111" dxfId="0" stopIfTrue="1">
      <formula>OR(ISERR(C8),ISNA(C8))</formula>
    </cfRule>
  </conditionalFormatting>
  <conditionalFormatting sqref="D8">
    <cfRule type="expression" priority="106" dxfId="2" stopIfTrue="1">
      <formula>OR(ISERR(D8),ISNA(D8))</formula>
    </cfRule>
    <cfRule type="expression" priority="107" dxfId="0" stopIfTrue="1">
      <formula>OR(ISERR(D8),ISNA(D8))</formula>
    </cfRule>
    <cfRule type="expression" priority="108" dxfId="0" stopIfTrue="1">
      <formula>OR(ISERR(D8),ISNA(D8))</formula>
    </cfRule>
  </conditionalFormatting>
  <conditionalFormatting sqref="D9">
    <cfRule type="expression" priority="103" dxfId="2" stopIfTrue="1">
      <formula>OR(ISERR(D9),ISNA(D9))</formula>
    </cfRule>
    <cfRule type="expression" priority="104" dxfId="0" stopIfTrue="1">
      <formula>OR(ISERR(D9),ISNA(D9))</formula>
    </cfRule>
    <cfRule type="expression" priority="105" dxfId="0" stopIfTrue="1">
      <formula>OR(ISERR(D9),ISNA(D9))</formula>
    </cfRule>
  </conditionalFormatting>
  <conditionalFormatting sqref="D10">
    <cfRule type="expression" priority="100" dxfId="2" stopIfTrue="1">
      <formula>OR(ISERR(D10),ISNA(D10))</formula>
    </cfRule>
    <cfRule type="expression" priority="101" dxfId="0" stopIfTrue="1">
      <formula>OR(ISERR(D10),ISNA(D10))</formula>
    </cfRule>
    <cfRule type="expression" priority="102" dxfId="0" stopIfTrue="1">
      <formula>OR(ISERR(D10),ISNA(D10))</formula>
    </cfRule>
  </conditionalFormatting>
  <conditionalFormatting sqref="D11">
    <cfRule type="expression" priority="97" dxfId="2" stopIfTrue="1">
      <formula>OR(ISERR(D11),ISNA(D11))</formula>
    </cfRule>
    <cfRule type="expression" priority="98" dxfId="0" stopIfTrue="1">
      <formula>OR(ISERR(D11),ISNA(D11))</formula>
    </cfRule>
    <cfRule type="expression" priority="99" dxfId="0" stopIfTrue="1">
      <formula>OR(ISERR(D11),ISNA(D11))</formula>
    </cfRule>
  </conditionalFormatting>
  <conditionalFormatting sqref="E11">
    <cfRule type="expression" priority="94" dxfId="2" stopIfTrue="1">
      <formula>OR(ISERR(E11),ISNA(E11))</formula>
    </cfRule>
    <cfRule type="expression" priority="95" dxfId="0" stopIfTrue="1">
      <formula>OR(ISERR(E11),ISNA(E11))</formula>
    </cfRule>
    <cfRule type="expression" priority="96" dxfId="0" stopIfTrue="1">
      <formula>OR(ISERR(E11),ISNA(E11))</formula>
    </cfRule>
  </conditionalFormatting>
  <conditionalFormatting sqref="E8">
    <cfRule type="expression" priority="91" dxfId="2" stopIfTrue="1">
      <formula>OR(ISERR(E8),ISNA(E8))</formula>
    </cfRule>
    <cfRule type="expression" priority="92" dxfId="0" stopIfTrue="1">
      <formula>OR(ISERR(E8),ISNA(E8))</formula>
    </cfRule>
    <cfRule type="expression" priority="93" dxfId="0" stopIfTrue="1">
      <formula>OR(ISERR(E8),ISNA(E8))</formula>
    </cfRule>
  </conditionalFormatting>
  <conditionalFormatting sqref="E9">
    <cfRule type="expression" priority="88" dxfId="2" stopIfTrue="1">
      <formula>OR(ISERR(E9),ISNA(E9))</formula>
    </cfRule>
    <cfRule type="expression" priority="89" dxfId="0" stopIfTrue="1">
      <formula>OR(ISERR(E9),ISNA(E9))</formula>
    </cfRule>
    <cfRule type="expression" priority="90" dxfId="0" stopIfTrue="1">
      <formula>OR(ISERR(E9),ISNA(E9))</formula>
    </cfRule>
  </conditionalFormatting>
  <conditionalFormatting sqref="E10">
    <cfRule type="expression" priority="85" dxfId="2" stopIfTrue="1">
      <formula>OR(ISERR(E10),ISNA(E10))</formula>
    </cfRule>
    <cfRule type="expression" priority="86" dxfId="0" stopIfTrue="1">
      <formula>OR(ISERR(E10),ISNA(E10))</formula>
    </cfRule>
    <cfRule type="expression" priority="87" dxfId="0" stopIfTrue="1">
      <formula>OR(ISERR(E10),ISNA(E10))</formula>
    </cfRule>
  </conditionalFormatting>
  <conditionalFormatting sqref="C16">
    <cfRule type="expression" priority="82" dxfId="2" stopIfTrue="1">
      <formula>OR(ISERR(C16),ISNA(C16))</formula>
    </cfRule>
    <cfRule type="expression" priority="83" dxfId="0" stopIfTrue="1">
      <formula>OR(ISERR(C16),ISNA(C16))</formula>
    </cfRule>
    <cfRule type="expression" priority="84" dxfId="0" stopIfTrue="1">
      <formula>OR(ISERR(C16),ISNA(C16))</formula>
    </cfRule>
  </conditionalFormatting>
  <conditionalFormatting sqref="C17">
    <cfRule type="expression" priority="79" dxfId="2" stopIfTrue="1">
      <formula>OR(ISERR(C17),ISNA(C17))</formula>
    </cfRule>
    <cfRule type="expression" priority="80" dxfId="0" stopIfTrue="1">
      <formula>OR(ISERR(C17),ISNA(C17))</formula>
    </cfRule>
    <cfRule type="expression" priority="81" dxfId="0" stopIfTrue="1">
      <formula>OR(ISERR(C17),ISNA(C17))</formula>
    </cfRule>
  </conditionalFormatting>
  <conditionalFormatting sqref="C18">
    <cfRule type="expression" priority="76" dxfId="2" stopIfTrue="1">
      <formula>OR(ISERR(C18),ISNA(C18))</formula>
    </cfRule>
    <cfRule type="expression" priority="77" dxfId="0" stopIfTrue="1">
      <formula>OR(ISERR(C18),ISNA(C18))</formula>
    </cfRule>
    <cfRule type="expression" priority="78" dxfId="0" stopIfTrue="1">
      <formula>OR(ISERR(C18),ISNA(C18))</formula>
    </cfRule>
  </conditionalFormatting>
  <conditionalFormatting sqref="C19">
    <cfRule type="expression" priority="73" dxfId="2" stopIfTrue="1">
      <formula>OR(ISERR(C19),ISNA(C19))</formula>
    </cfRule>
    <cfRule type="expression" priority="74" dxfId="0" stopIfTrue="1">
      <formula>OR(ISERR(C19),ISNA(C19))</formula>
    </cfRule>
    <cfRule type="expression" priority="75" dxfId="0" stopIfTrue="1">
      <formula>OR(ISERR(C19),ISNA(C19))</formula>
    </cfRule>
  </conditionalFormatting>
  <conditionalFormatting sqref="C20">
    <cfRule type="expression" priority="70" dxfId="2" stopIfTrue="1">
      <formula>OR(ISERR(C20),ISNA(C20))</formula>
    </cfRule>
    <cfRule type="expression" priority="71" dxfId="0" stopIfTrue="1">
      <formula>OR(ISERR(C20),ISNA(C20))</formula>
    </cfRule>
    <cfRule type="expression" priority="72" dxfId="0" stopIfTrue="1">
      <formula>OR(ISERR(C20),ISNA(C20))</formula>
    </cfRule>
  </conditionalFormatting>
  <conditionalFormatting sqref="D16">
    <cfRule type="expression" priority="67" dxfId="2" stopIfTrue="1">
      <formula>OR(ISERR(D16),ISNA(D16))</formula>
    </cfRule>
    <cfRule type="expression" priority="68" dxfId="0" stopIfTrue="1">
      <formula>OR(ISERR(D16),ISNA(D16))</formula>
    </cfRule>
    <cfRule type="expression" priority="69" dxfId="0" stopIfTrue="1">
      <formula>OR(ISERR(D16),ISNA(D16))</formula>
    </cfRule>
  </conditionalFormatting>
  <conditionalFormatting sqref="D17">
    <cfRule type="expression" priority="64" dxfId="2" stopIfTrue="1">
      <formula>OR(ISERR(D17),ISNA(D17))</formula>
    </cfRule>
    <cfRule type="expression" priority="65" dxfId="0" stopIfTrue="1">
      <formula>OR(ISERR(D17),ISNA(D17))</formula>
    </cfRule>
    <cfRule type="expression" priority="66" dxfId="0" stopIfTrue="1">
      <formula>OR(ISERR(D17),ISNA(D17))</formula>
    </cfRule>
  </conditionalFormatting>
  <conditionalFormatting sqref="D18">
    <cfRule type="expression" priority="61" dxfId="2" stopIfTrue="1">
      <formula>OR(ISERR(D18),ISNA(D18))</formula>
    </cfRule>
    <cfRule type="expression" priority="62" dxfId="0" stopIfTrue="1">
      <formula>OR(ISERR(D18),ISNA(D18))</formula>
    </cfRule>
    <cfRule type="expression" priority="63" dxfId="0" stopIfTrue="1">
      <formula>OR(ISERR(D18),ISNA(D18))</formula>
    </cfRule>
  </conditionalFormatting>
  <conditionalFormatting sqref="D19">
    <cfRule type="expression" priority="58" dxfId="2" stopIfTrue="1">
      <formula>OR(ISERR(D19),ISNA(D19))</formula>
    </cfRule>
    <cfRule type="expression" priority="59" dxfId="0" stopIfTrue="1">
      <formula>OR(ISERR(D19),ISNA(D19))</formula>
    </cfRule>
    <cfRule type="expression" priority="60" dxfId="0" stopIfTrue="1">
      <formula>OR(ISERR(D19),ISNA(D19))</formula>
    </cfRule>
  </conditionalFormatting>
  <conditionalFormatting sqref="D20">
    <cfRule type="expression" priority="55" dxfId="2" stopIfTrue="1">
      <formula>OR(ISERR(D20),ISNA(D20))</formula>
    </cfRule>
    <cfRule type="expression" priority="56" dxfId="0" stopIfTrue="1">
      <formula>OR(ISERR(D20),ISNA(D20))</formula>
    </cfRule>
    <cfRule type="expression" priority="57" dxfId="0" stopIfTrue="1">
      <formula>OR(ISERR(D20),ISNA(D20))</formula>
    </cfRule>
  </conditionalFormatting>
  <conditionalFormatting sqref="E16">
    <cfRule type="expression" priority="52" dxfId="2" stopIfTrue="1">
      <formula>OR(ISERR(E16),ISNA(E16))</formula>
    </cfRule>
    <cfRule type="expression" priority="53" dxfId="0" stopIfTrue="1">
      <formula>OR(ISERR(E16),ISNA(E16))</formula>
    </cfRule>
    <cfRule type="expression" priority="54" dxfId="0" stopIfTrue="1">
      <formula>OR(ISERR(E16),ISNA(E16))</formula>
    </cfRule>
  </conditionalFormatting>
  <conditionalFormatting sqref="E17">
    <cfRule type="expression" priority="49" dxfId="2" stopIfTrue="1">
      <formula>OR(ISERR(E17),ISNA(E17))</formula>
    </cfRule>
    <cfRule type="expression" priority="50" dxfId="0" stopIfTrue="1">
      <formula>OR(ISERR(E17),ISNA(E17))</formula>
    </cfRule>
    <cfRule type="expression" priority="51" dxfId="0" stopIfTrue="1">
      <formula>OR(ISERR(E17),ISNA(E17))</formula>
    </cfRule>
  </conditionalFormatting>
  <conditionalFormatting sqref="E18">
    <cfRule type="expression" priority="46" dxfId="2" stopIfTrue="1">
      <formula>OR(ISERR(E18),ISNA(E18))</formula>
    </cfRule>
    <cfRule type="expression" priority="47" dxfId="0" stopIfTrue="1">
      <formula>OR(ISERR(E18),ISNA(E18))</formula>
    </cfRule>
    <cfRule type="expression" priority="48" dxfId="0" stopIfTrue="1">
      <formula>OR(ISERR(E18),ISNA(E18))</formula>
    </cfRule>
  </conditionalFormatting>
  <conditionalFormatting sqref="E19">
    <cfRule type="expression" priority="43" dxfId="2" stopIfTrue="1">
      <formula>OR(ISERR(E19),ISNA(E19))</formula>
    </cfRule>
    <cfRule type="expression" priority="44" dxfId="0" stopIfTrue="1">
      <formula>OR(ISERR(E19),ISNA(E19))</formula>
    </cfRule>
    <cfRule type="expression" priority="45" dxfId="0" stopIfTrue="1">
      <formula>OR(ISERR(E19),ISNA(E19))</formula>
    </cfRule>
  </conditionalFormatting>
  <conditionalFormatting sqref="E20">
    <cfRule type="expression" priority="40" dxfId="2" stopIfTrue="1">
      <formula>OR(ISERR(E20),ISNA(E20))</formula>
    </cfRule>
    <cfRule type="expression" priority="41" dxfId="0" stopIfTrue="1">
      <formula>OR(ISERR(E20),ISNA(E20))</formula>
    </cfRule>
    <cfRule type="expression" priority="42" dxfId="0" stopIfTrue="1">
      <formula>OR(ISERR(E20),ISNA(E20))</formula>
    </cfRule>
  </conditionalFormatting>
  <conditionalFormatting sqref="F25">
    <cfRule type="expression" priority="37" dxfId="2" stopIfTrue="1">
      <formula>OR(ISERR(F25),ISNA(F25))</formula>
    </cfRule>
    <cfRule type="expression" priority="38" dxfId="0" stopIfTrue="1">
      <formula>OR(ISERR(F25),ISNA(F25))</formula>
    </cfRule>
    <cfRule type="expression" priority="39" dxfId="0" stopIfTrue="1">
      <formula>OR(ISERR(F25),ISNA(F25))</formula>
    </cfRule>
  </conditionalFormatting>
  <conditionalFormatting sqref="F26">
    <cfRule type="expression" priority="34" dxfId="2" stopIfTrue="1">
      <formula>OR(ISERR(F26),ISNA(F26))</formula>
    </cfRule>
    <cfRule type="expression" priority="35" dxfId="0" stopIfTrue="1">
      <formula>OR(ISERR(F26),ISNA(F26))</formula>
    </cfRule>
    <cfRule type="expression" priority="36" dxfId="0" stopIfTrue="1">
      <formula>OR(ISERR(F26),ISNA(F26))</formula>
    </cfRule>
  </conditionalFormatting>
  <conditionalFormatting sqref="D30">
    <cfRule type="expression" priority="31" dxfId="2" stopIfTrue="1">
      <formula>OR(ISERR(D30),ISNA(D30))</formula>
    </cfRule>
    <cfRule type="expression" priority="32" dxfId="0" stopIfTrue="1">
      <formula>OR(ISERR(D30),ISNA(D30))</formula>
    </cfRule>
    <cfRule type="expression" priority="33" dxfId="0" stopIfTrue="1">
      <formula>OR(ISERR(D30),ISNA(D30))</formula>
    </cfRule>
  </conditionalFormatting>
  <conditionalFormatting sqref="D31">
    <cfRule type="expression" priority="28" dxfId="2" stopIfTrue="1">
      <formula>OR(ISERR(D31),ISNA(D31))</formula>
    </cfRule>
    <cfRule type="expression" priority="29" dxfId="0" stopIfTrue="1">
      <formula>OR(ISERR(D31),ISNA(D31))</formula>
    </cfRule>
    <cfRule type="expression" priority="30" dxfId="0" stopIfTrue="1">
      <formula>OR(ISERR(D31),ISNA(D31))</formula>
    </cfRule>
  </conditionalFormatting>
  <conditionalFormatting sqref="D32">
    <cfRule type="expression" priority="25" dxfId="2" stopIfTrue="1">
      <formula>OR(ISERR(D32),ISNA(D32))</formula>
    </cfRule>
    <cfRule type="expression" priority="26" dxfId="0" stopIfTrue="1">
      <formula>OR(ISERR(D32),ISNA(D32))</formula>
    </cfRule>
    <cfRule type="expression" priority="27" dxfId="0" stopIfTrue="1">
      <formula>OR(ISERR(D32),ISNA(D32))</formula>
    </cfRule>
  </conditionalFormatting>
  <conditionalFormatting sqref="D33">
    <cfRule type="expression" priority="22" dxfId="2" stopIfTrue="1">
      <formula>OR(ISERR(D33),ISNA(D33))</formula>
    </cfRule>
    <cfRule type="expression" priority="23" dxfId="0" stopIfTrue="1">
      <formula>OR(ISERR(D33),ISNA(D33))</formula>
    </cfRule>
    <cfRule type="expression" priority="24" dxfId="0" stopIfTrue="1">
      <formula>OR(ISERR(D33),ISNA(D33))</formula>
    </cfRule>
  </conditionalFormatting>
  <conditionalFormatting sqref="D34">
    <cfRule type="expression" priority="19" dxfId="2" stopIfTrue="1">
      <formula>OR(ISERR(D34),ISNA(D34))</formula>
    </cfRule>
    <cfRule type="expression" priority="20" dxfId="0" stopIfTrue="1">
      <formula>OR(ISERR(D34),ISNA(D34))</formula>
    </cfRule>
    <cfRule type="expression" priority="21" dxfId="0" stopIfTrue="1">
      <formula>OR(ISERR(D34),ISNA(D34))</formula>
    </cfRule>
  </conditionalFormatting>
  <conditionalFormatting sqref="E37">
    <cfRule type="expression" priority="16" dxfId="2" stopIfTrue="1">
      <formula>OR(ISERR(E37),ISNA(E37))</formula>
    </cfRule>
    <cfRule type="expression" priority="17" dxfId="0" stopIfTrue="1">
      <formula>OR(ISERR(E37),ISNA(E37))</formula>
    </cfRule>
    <cfRule type="expression" priority="18" dxfId="0" stopIfTrue="1">
      <formula>OR(ISERR(E37),ISNA(E37))</formula>
    </cfRule>
  </conditionalFormatting>
  <conditionalFormatting sqref="D40">
    <cfRule type="expression" priority="13" dxfId="2" stopIfTrue="1">
      <formula>OR(ISERR(D40),ISNA(D40))</formula>
    </cfRule>
    <cfRule type="expression" priority="14" dxfId="0" stopIfTrue="1">
      <formula>OR(ISERR(D40),ISNA(D40))</formula>
    </cfRule>
    <cfRule type="expression" priority="15" dxfId="0" stopIfTrue="1">
      <formula>OR(ISERR(D40),ISNA(D40))</formula>
    </cfRule>
  </conditionalFormatting>
  <conditionalFormatting sqref="D41">
    <cfRule type="expression" priority="10" dxfId="2" stopIfTrue="1">
      <formula>OR(ISERR(D41),ISNA(D41))</formula>
    </cfRule>
    <cfRule type="expression" priority="11" dxfId="0" stopIfTrue="1">
      <formula>OR(ISERR(D41),ISNA(D41))</formula>
    </cfRule>
    <cfRule type="expression" priority="12" dxfId="0" stopIfTrue="1">
      <formula>OR(ISERR(D41),ISNA(D41))</formula>
    </cfRule>
  </conditionalFormatting>
  <conditionalFormatting sqref="D42">
    <cfRule type="expression" priority="7" dxfId="2" stopIfTrue="1">
      <formula>OR(ISERR(D42),ISNA(D42))</formula>
    </cfRule>
    <cfRule type="expression" priority="8" dxfId="0" stopIfTrue="1">
      <formula>OR(ISERR(D42),ISNA(D42))</formula>
    </cfRule>
    <cfRule type="expression" priority="9" dxfId="0" stopIfTrue="1">
      <formula>OR(ISERR(D42),ISNA(D42))</formula>
    </cfRule>
  </conditionalFormatting>
  <conditionalFormatting sqref="D45">
    <cfRule type="expression" priority="4" dxfId="2" stopIfTrue="1">
      <formula>OR(ISERR(D45),ISNA(D45))</formula>
    </cfRule>
    <cfRule type="expression" priority="5" dxfId="0" stopIfTrue="1">
      <formula>OR(ISERR(D45),ISNA(D45))</formula>
    </cfRule>
    <cfRule type="expression" priority="6" dxfId="0" stopIfTrue="1">
      <formula>OR(ISERR(D45),ISNA(D45))</formula>
    </cfRule>
  </conditionalFormatting>
  <conditionalFormatting sqref="D46">
    <cfRule type="expression" priority="1" dxfId="2" stopIfTrue="1">
      <formula>OR(ISERR(D46),ISNA(D46))</formula>
    </cfRule>
    <cfRule type="expression" priority="2" dxfId="0" stopIfTrue="1">
      <formula>OR(ISERR(D46),ISNA(D46))</formula>
    </cfRule>
    <cfRule type="expression" priority="3" dxfId="0" stopIfTrue="1">
      <formula>OR(ISERR(D46),ISNA(D46))</formula>
    </cfRule>
  </conditionalFormatting>
  <dataValidations count="2">
    <dataValidation type="whole" allowBlank="1" showInputMessage="1" showErrorMessage="1" sqref="F22">
      <formula1>-9999999999</formula1>
      <formula2>9999999999</formula2>
    </dataValidation>
    <dataValidation type="whole" allowBlank="1" showInputMessage="1" showErrorMessage="1" promptTitle="DATA VALIDATION" prompt="Enter numbers only. Round to the nearest dollar. Decimal points not accepted. " errorTitle="DATA VALIDATION -  ERROR" error="Enter numbers only. Round to the nearest dollar. Decimal points not accepted. " sqref="C8:E11 C16:E20 F25:F26 D30:D34 E37 D40:D42 D45:D46">
      <formula1>-9999999999</formula1>
      <formula2>9999999999</formula2>
    </dataValidation>
  </dataValidations>
  <printOptions/>
  <pageMargins left="0.7" right="0.7" top="0" bottom="0"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38"/>
  <sheetViews>
    <sheetView zoomScalePageLayoutView="0" workbookViewId="0" topLeftCell="A10">
      <selection activeCell="C9" sqref="C9"/>
    </sheetView>
  </sheetViews>
  <sheetFormatPr defaultColWidth="9.140625" defaultRowHeight="15"/>
  <cols>
    <col min="1" max="2" width="7.7109375" style="0" customWidth="1"/>
    <col min="3" max="6" width="18.7109375" style="0" customWidth="1"/>
  </cols>
  <sheetData>
    <row r="1" spans="1:6" ht="15">
      <c r="A1" s="1"/>
      <c r="B1" s="13"/>
      <c r="C1" s="13"/>
      <c r="D1" s="13"/>
      <c r="E1" s="13"/>
      <c r="F1" s="13"/>
    </row>
    <row r="2" spans="1:6" ht="15">
      <c r="A2" s="55" t="s">
        <v>31</v>
      </c>
      <c r="B2" s="13"/>
      <c r="C2" s="13"/>
      <c r="D2" s="13"/>
      <c r="E2" s="13"/>
      <c r="F2" s="13"/>
    </row>
    <row r="3" spans="1:6" ht="14.25">
      <c r="A3" s="682" t="s">
        <v>32</v>
      </c>
      <c r="B3" s="683"/>
      <c r="C3" s="684" t="s">
        <v>25</v>
      </c>
      <c r="D3" s="685"/>
      <c r="E3" s="685"/>
      <c r="F3" s="686"/>
    </row>
    <row r="4" spans="1:6" ht="15">
      <c r="A4" s="680">
        <f>FILING_YEAR</f>
        <v>2013</v>
      </c>
      <c r="B4" s="681"/>
      <c r="C4" s="677">
        <f>CO_NAME</f>
        <v>0</v>
      </c>
      <c r="D4" s="678"/>
      <c r="E4" s="678"/>
      <c r="F4" s="679"/>
    </row>
    <row r="5" spans="1:6" ht="15">
      <c r="A5" s="232" t="s">
        <v>96</v>
      </c>
      <c r="B5" s="17"/>
      <c r="C5" s="71"/>
      <c r="D5" s="17"/>
      <c r="E5" s="17"/>
      <c r="F5" s="17"/>
    </row>
    <row r="6" spans="1:6" ht="15">
      <c r="A6" s="72" t="s">
        <v>97</v>
      </c>
      <c r="B6" s="13"/>
      <c r="C6" s="13"/>
      <c r="D6" s="13"/>
      <c r="E6" s="13"/>
      <c r="F6" s="85"/>
    </row>
    <row r="7" spans="1:6" ht="15">
      <c r="A7" s="38"/>
      <c r="B7" s="14"/>
      <c r="C7" s="73" t="s">
        <v>98</v>
      </c>
      <c r="D7" s="73" t="s">
        <v>99</v>
      </c>
      <c r="E7" s="73"/>
      <c r="F7" s="182" t="s">
        <v>63</v>
      </c>
    </row>
    <row r="8" spans="1:6" ht="15">
      <c r="A8" s="35"/>
      <c r="B8" s="13"/>
      <c r="C8" s="74" t="s">
        <v>100</v>
      </c>
      <c r="D8" s="74" t="s">
        <v>101</v>
      </c>
      <c r="E8" s="74" t="s">
        <v>102</v>
      </c>
      <c r="F8" s="183" t="s">
        <v>103</v>
      </c>
    </row>
    <row r="9" spans="1:6" ht="14.25">
      <c r="A9" s="41" t="s">
        <v>356</v>
      </c>
      <c r="B9" s="42"/>
      <c r="C9" s="347">
        <v>0</v>
      </c>
      <c r="D9" s="347">
        <v>0</v>
      </c>
      <c r="E9" s="347">
        <v>0</v>
      </c>
      <c r="F9" s="354">
        <f>SUM(C9-D9-E9)</f>
        <v>0</v>
      </c>
    </row>
    <row r="10" spans="1:6" ht="15">
      <c r="A10" s="41" t="s">
        <v>68</v>
      </c>
      <c r="B10" s="14"/>
      <c r="C10" s="347">
        <v>0</v>
      </c>
      <c r="D10" s="347">
        <v>0</v>
      </c>
      <c r="E10" s="347">
        <v>0</v>
      </c>
      <c r="F10" s="354">
        <f>SUM(C10-D10-E10)</f>
        <v>0</v>
      </c>
    </row>
    <row r="11" spans="1:6" ht="15">
      <c r="A11" s="41" t="s">
        <v>69</v>
      </c>
      <c r="B11" s="14"/>
      <c r="C11" s="347">
        <v>0</v>
      </c>
      <c r="D11" s="347">
        <v>0</v>
      </c>
      <c r="E11" s="347">
        <v>0</v>
      </c>
      <c r="F11" s="354">
        <f>SUM(C11-D11-E11)</f>
        <v>0</v>
      </c>
    </row>
    <row r="12" spans="1:6" ht="15">
      <c r="A12" s="44" t="s">
        <v>70</v>
      </c>
      <c r="B12" s="75"/>
      <c r="C12" s="347">
        <v>0</v>
      </c>
      <c r="D12" s="347">
        <v>0</v>
      </c>
      <c r="E12" s="347">
        <v>0</v>
      </c>
      <c r="F12" s="354">
        <f>SUM(C12-D12-E12)</f>
        <v>0</v>
      </c>
    </row>
    <row r="13" spans="1:6" ht="15">
      <c r="A13" s="227" t="s">
        <v>104</v>
      </c>
      <c r="B13" s="226"/>
      <c r="C13" s="354">
        <f>SUM(C9:C12)</f>
        <v>0</v>
      </c>
      <c r="D13" s="354">
        <f>SUM(D9:D12)</f>
        <v>0</v>
      </c>
      <c r="E13" s="354">
        <f>SUM(E9:E12)</f>
        <v>0</v>
      </c>
      <c r="F13" s="354">
        <f>SUM(F9:F12)</f>
        <v>0</v>
      </c>
    </row>
    <row r="14" spans="1:6" ht="15">
      <c r="A14" s="76"/>
      <c r="B14" s="1"/>
      <c r="C14" s="26"/>
      <c r="D14" s="26"/>
      <c r="E14" s="26"/>
      <c r="F14" s="46"/>
    </row>
    <row r="15" spans="1:6" ht="15">
      <c r="A15" s="77" t="s">
        <v>105</v>
      </c>
      <c r="B15" s="28"/>
      <c r="C15" s="78"/>
      <c r="D15" s="78"/>
      <c r="E15" s="78"/>
      <c r="F15" s="29"/>
    </row>
    <row r="16" spans="1:6" ht="15">
      <c r="A16" s="7"/>
      <c r="B16" s="1"/>
      <c r="C16" s="74" t="s">
        <v>106</v>
      </c>
      <c r="D16" s="213" t="s">
        <v>99</v>
      </c>
      <c r="E16" s="79"/>
      <c r="F16" s="213" t="s">
        <v>75</v>
      </c>
    </row>
    <row r="17" spans="1:6" ht="15">
      <c r="A17" s="8"/>
      <c r="B17" s="13"/>
      <c r="C17" s="74" t="s">
        <v>107</v>
      </c>
      <c r="D17" s="212" t="s">
        <v>101</v>
      </c>
      <c r="E17" s="79"/>
      <c r="F17" s="212" t="s">
        <v>103</v>
      </c>
    </row>
    <row r="18" spans="1:6" ht="14.25">
      <c r="A18" s="8" t="s">
        <v>356</v>
      </c>
      <c r="B18" s="42"/>
      <c r="C18" s="347">
        <v>0</v>
      </c>
      <c r="D18" s="347">
        <v>0</v>
      </c>
      <c r="E18" s="355"/>
      <c r="F18" s="356">
        <f>SUM(C18-D18)</f>
        <v>0</v>
      </c>
    </row>
    <row r="19" spans="1:6" ht="15">
      <c r="A19" s="41" t="s">
        <v>68</v>
      </c>
      <c r="B19" s="14"/>
      <c r="C19" s="347">
        <v>0</v>
      </c>
      <c r="D19" s="347">
        <v>0</v>
      </c>
      <c r="E19" s="355"/>
      <c r="F19" s="356">
        <f>SUM(C19-D19)</f>
        <v>0</v>
      </c>
    </row>
    <row r="20" spans="1:6" ht="15">
      <c r="A20" s="41" t="s">
        <v>69</v>
      </c>
      <c r="B20" s="14"/>
      <c r="C20" s="347">
        <v>0</v>
      </c>
      <c r="D20" s="347">
        <v>0</v>
      </c>
      <c r="E20" s="355"/>
      <c r="F20" s="356">
        <f>SUM(C20-D20)</f>
        <v>0</v>
      </c>
    </row>
    <row r="21" spans="1:6" ht="15">
      <c r="A21" s="18" t="s">
        <v>76</v>
      </c>
      <c r="B21" s="14"/>
      <c r="C21" s="347">
        <v>0</v>
      </c>
      <c r="D21" s="347">
        <v>0</v>
      </c>
      <c r="E21" s="355"/>
      <c r="F21" s="356">
        <f>SUM(C21-D21)</f>
        <v>0</v>
      </c>
    </row>
    <row r="22" spans="1:6" ht="15">
      <c r="A22" s="41" t="s">
        <v>70</v>
      </c>
      <c r="B22" s="14"/>
      <c r="C22" s="347">
        <v>0</v>
      </c>
      <c r="D22" s="347">
        <v>0</v>
      </c>
      <c r="E22" s="355"/>
      <c r="F22" s="356">
        <f>SUM(C22-D22)</f>
        <v>0</v>
      </c>
    </row>
    <row r="23" spans="1:6" ht="15">
      <c r="A23" s="227" t="s">
        <v>104</v>
      </c>
      <c r="B23" s="226"/>
      <c r="C23" s="356">
        <f>SUM(C18:C22)</f>
        <v>0</v>
      </c>
      <c r="D23" s="356">
        <f>SUM(D18:D22)</f>
        <v>0</v>
      </c>
      <c r="E23" s="357"/>
      <c r="F23" s="356">
        <f>SUM(F18:F22)</f>
        <v>0</v>
      </c>
    </row>
    <row r="24" spans="1:6" ht="15">
      <c r="A24" s="225"/>
      <c r="B24" s="229"/>
      <c r="C24" s="219"/>
      <c r="D24" s="219"/>
      <c r="E24" s="230"/>
      <c r="F24" s="675">
        <f>F13+F23</f>
        <v>0</v>
      </c>
    </row>
    <row r="25" spans="1:6" ht="15">
      <c r="A25" s="228" t="s">
        <v>108</v>
      </c>
      <c r="B25" s="28"/>
      <c r="C25" s="78"/>
      <c r="D25" s="78"/>
      <c r="E25" s="29"/>
      <c r="F25" s="676"/>
    </row>
    <row r="26" spans="1:6" ht="15">
      <c r="A26" s="7"/>
      <c r="B26" s="10" t="s">
        <v>109</v>
      </c>
      <c r="C26" s="26"/>
      <c r="D26" s="26"/>
      <c r="E26" s="347">
        <v>0</v>
      </c>
      <c r="F26" s="322"/>
    </row>
    <row r="27" spans="1:6" ht="15">
      <c r="A27" s="41"/>
      <c r="B27" s="19" t="s">
        <v>110</v>
      </c>
      <c r="C27" s="21"/>
      <c r="D27" s="21"/>
      <c r="E27" s="347">
        <v>0</v>
      </c>
      <c r="F27" s="323"/>
    </row>
    <row r="28" spans="1:6" ht="33" customHeight="1">
      <c r="A28" s="80" t="s">
        <v>111</v>
      </c>
      <c r="B28" s="19"/>
      <c r="C28" s="21"/>
      <c r="D28" s="21"/>
      <c r="E28" s="29"/>
      <c r="F28" s="358">
        <f>TOT_LOSS_PD-E26+E27</f>
        <v>0</v>
      </c>
    </row>
    <row r="29" spans="1:6" ht="15">
      <c r="A29" s="80" t="s">
        <v>112</v>
      </c>
      <c r="B29" s="19"/>
      <c r="C29" s="21"/>
      <c r="D29" s="21"/>
      <c r="E29" s="347">
        <v>0</v>
      </c>
      <c r="F29" s="324"/>
    </row>
    <row r="30" spans="1:6" ht="15">
      <c r="A30" s="41"/>
      <c r="B30" s="19" t="s">
        <v>113</v>
      </c>
      <c r="C30" s="21"/>
      <c r="D30" s="21"/>
      <c r="E30" s="347">
        <v>0</v>
      </c>
      <c r="F30" s="324"/>
    </row>
    <row r="31" spans="1:6" ht="15">
      <c r="A31" s="81" t="s">
        <v>114</v>
      </c>
      <c r="B31" s="45"/>
      <c r="C31" s="82"/>
      <c r="D31" s="82"/>
      <c r="E31" s="358">
        <f>E29-E30</f>
        <v>0</v>
      </c>
      <c r="F31" s="324"/>
    </row>
    <row r="32" spans="1:6" ht="15">
      <c r="A32" s="7"/>
      <c r="B32" s="10" t="s">
        <v>115</v>
      </c>
      <c r="C32" s="26"/>
      <c r="D32" s="26"/>
      <c r="E32" s="347">
        <v>0</v>
      </c>
      <c r="F32" s="324"/>
    </row>
    <row r="33" spans="1:6" ht="15">
      <c r="A33" s="41"/>
      <c r="B33" s="19" t="s">
        <v>116</v>
      </c>
      <c r="C33" s="21"/>
      <c r="D33" s="21"/>
      <c r="E33" s="347">
        <v>0</v>
      </c>
      <c r="F33" s="324"/>
    </row>
    <row r="34" spans="1:6" ht="15">
      <c r="A34" s="18"/>
      <c r="B34" s="19"/>
      <c r="C34" s="21"/>
      <c r="D34" s="21"/>
      <c r="E34" s="46"/>
      <c r="F34" s="675">
        <f>E31-E32+E33</f>
        <v>0</v>
      </c>
    </row>
    <row r="35" spans="1:6" ht="15">
      <c r="A35" s="84" t="s">
        <v>117</v>
      </c>
      <c r="B35" s="10"/>
      <c r="C35" s="26"/>
      <c r="D35" s="26"/>
      <c r="E35" s="26"/>
      <c r="F35" s="689"/>
    </row>
    <row r="36" spans="1:6" ht="33.75" customHeight="1">
      <c r="A36" s="687" t="s">
        <v>327</v>
      </c>
      <c r="B36" s="688"/>
      <c r="C36" s="688"/>
      <c r="D36" s="688"/>
      <c r="E36" s="688"/>
      <c r="F36" s="358">
        <f>(TOT_LOSS_PD-E26+E27)+(E31-E32+E33)</f>
        <v>0</v>
      </c>
    </row>
    <row r="37" spans="1:6" ht="87" customHeight="1">
      <c r="A37" s="674"/>
      <c r="B37" s="578"/>
      <c r="C37" s="578"/>
      <c r="D37" s="578"/>
      <c r="E37" s="578"/>
      <c r="F37" s="561"/>
    </row>
    <row r="38" spans="1:6" ht="15">
      <c r="A38" s="220" t="s">
        <v>349</v>
      </c>
      <c r="B38" s="1"/>
      <c r="C38" s="55"/>
      <c r="D38" s="1"/>
      <c r="E38" s="70"/>
      <c r="F38" s="234" t="s">
        <v>338</v>
      </c>
    </row>
  </sheetData>
  <sheetProtection password="E0D5" sheet="1" selectLockedCells="1"/>
  <mergeCells count="8">
    <mergeCell ref="A37:F37"/>
    <mergeCell ref="F24:F25"/>
    <mergeCell ref="C4:F4"/>
    <mergeCell ref="A4:B4"/>
    <mergeCell ref="A3:B3"/>
    <mergeCell ref="C3:F3"/>
    <mergeCell ref="A36:E36"/>
    <mergeCell ref="F34:F35"/>
  </mergeCells>
  <conditionalFormatting sqref="A1 C1:C2 D1:D4 C5:D6 F1:F6 E1:E7 A7:A8 E14:E23 C9:E12 A14 F14:F15 A16:A17 C18:D22 C14:D15 B1:B23 B34:E36 A24 B24:E25 D38:F38 A26:A27 B28:B29 A30 B31:D31 F29:F31 C32:F33 B38 C26:E30 A32:A34">
    <cfRule type="expression" priority="88" dxfId="2" stopIfTrue="1">
      <formula>OR(ISERR(A1),ISNA(A1))</formula>
    </cfRule>
    <cfRule type="expression" priority="254" dxfId="0" stopIfTrue="1">
      <formula>OR(ISERR(A1),ISNA(A1))</formula>
    </cfRule>
    <cfRule type="expression" priority="420" dxfId="0" stopIfTrue="1">
      <formula>OR(ISERR(A1),ISNA(A1))</formula>
    </cfRule>
  </conditionalFormatting>
  <conditionalFormatting sqref="C9">
    <cfRule type="expression" priority="82" dxfId="2" stopIfTrue="1">
      <formula>OR(ISERR(C9),ISNA(C9))</formula>
    </cfRule>
    <cfRule type="expression" priority="83" dxfId="0" stopIfTrue="1">
      <formula>OR(ISERR(C9),ISNA(C9))</formula>
    </cfRule>
    <cfRule type="expression" priority="84" dxfId="0" stopIfTrue="1">
      <formula>OR(ISERR(C9),ISNA(C9))</formula>
    </cfRule>
  </conditionalFormatting>
  <conditionalFormatting sqref="C10">
    <cfRule type="expression" priority="79" dxfId="2" stopIfTrue="1">
      <formula>OR(ISERR(C10),ISNA(C10))</formula>
    </cfRule>
    <cfRule type="expression" priority="80" dxfId="0" stopIfTrue="1">
      <formula>OR(ISERR(C10),ISNA(C10))</formula>
    </cfRule>
    <cfRule type="expression" priority="81" dxfId="0" stopIfTrue="1">
      <formula>OR(ISERR(C10),ISNA(C10))</formula>
    </cfRule>
  </conditionalFormatting>
  <conditionalFormatting sqref="C11">
    <cfRule type="expression" priority="76" dxfId="2" stopIfTrue="1">
      <formula>OR(ISERR(C11),ISNA(C11))</formula>
    </cfRule>
    <cfRule type="expression" priority="77" dxfId="0" stopIfTrue="1">
      <formula>OR(ISERR(C11),ISNA(C11))</formula>
    </cfRule>
    <cfRule type="expression" priority="78" dxfId="0" stopIfTrue="1">
      <formula>OR(ISERR(C11),ISNA(C11))</formula>
    </cfRule>
  </conditionalFormatting>
  <conditionalFormatting sqref="C12">
    <cfRule type="expression" priority="73" dxfId="2" stopIfTrue="1">
      <formula>OR(ISERR(C12),ISNA(C12))</formula>
    </cfRule>
    <cfRule type="expression" priority="74" dxfId="0" stopIfTrue="1">
      <formula>OR(ISERR(C12),ISNA(C12))</formula>
    </cfRule>
    <cfRule type="expression" priority="75" dxfId="0" stopIfTrue="1">
      <formula>OR(ISERR(C12),ISNA(C12))</formula>
    </cfRule>
  </conditionalFormatting>
  <conditionalFormatting sqref="D9">
    <cfRule type="expression" priority="70" dxfId="2" stopIfTrue="1">
      <formula>OR(ISERR(D9),ISNA(D9))</formula>
    </cfRule>
    <cfRule type="expression" priority="71" dxfId="0" stopIfTrue="1">
      <formula>OR(ISERR(D9),ISNA(D9))</formula>
    </cfRule>
    <cfRule type="expression" priority="72" dxfId="0" stopIfTrue="1">
      <formula>OR(ISERR(D9),ISNA(D9))</formula>
    </cfRule>
  </conditionalFormatting>
  <conditionalFormatting sqref="D10">
    <cfRule type="expression" priority="67" dxfId="2" stopIfTrue="1">
      <formula>OR(ISERR(D10),ISNA(D10))</formula>
    </cfRule>
    <cfRule type="expression" priority="68" dxfId="0" stopIfTrue="1">
      <formula>OR(ISERR(D10),ISNA(D10))</formula>
    </cfRule>
    <cfRule type="expression" priority="69" dxfId="0" stopIfTrue="1">
      <formula>OR(ISERR(D10),ISNA(D10))</formula>
    </cfRule>
  </conditionalFormatting>
  <conditionalFormatting sqref="D11">
    <cfRule type="expression" priority="64" dxfId="2" stopIfTrue="1">
      <formula>OR(ISERR(D11),ISNA(D11))</formula>
    </cfRule>
    <cfRule type="expression" priority="65" dxfId="0" stopIfTrue="1">
      <formula>OR(ISERR(D11),ISNA(D11))</formula>
    </cfRule>
    <cfRule type="expression" priority="66" dxfId="0" stopIfTrue="1">
      <formula>OR(ISERR(D11),ISNA(D11))</formula>
    </cfRule>
  </conditionalFormatting>
  <conditionalFormatting sqref="D12">
    <cfRule type="expression" priority="61" dxfId="2" stopIfTrue="1">
      <formula>OR(ISERR(D12),ISNA(D12))</formula>
    </cfRule>
    <cfRule type="expression" priority="62" dxfId="0" stopIfTrue="1">
      <formula>OR(ISERR(D12),ISNA(D12))</formula>
    </cfRule>
    <cfRule type="expression" priority="63" dxfId="0" stopIfTrue="1">
      <formula>OR(ISERR(D12),ISNA(D12))</formula>
    </cfRule>
  </conditionalFormatting>
  <conditionalFormatting sqref="E9">
    <cfRule type="expression" priority="58" dxfId="2" stopIfTrue="1">
      <formula>OR(ISERR(E9),ISNA(E9))</formula>
    </cfRule>
    <cfRule type="expression" priority="59" dxfId="0" stopIfTrue="1">
      <formula>OR(ISERR(E9),ISNA(E9))</formula>
    </cfRule>
    <cfRule type="expression" priority="60" dxfId="0" stopIfTrue="1">
      <formula>OR(ISERR(E9),ISNA(E9))</formula>
    </cfRule>
  </conditionalFormatting>
  <conditionalFormatting sqref="E10">
    <cfRule type="expression" priority="55" dxfId="2" stopIfTrue="1">
      <formula>OR(ISERR(E10),ISNA(E10))</formula>
    </cfRule>
    <cfRule type="expression" priority="56" dxfId="0" stopIfTrue="1">
      <formula>OR(ISERR(E10),ISNA(E10))</formula>
    </cfRule>
    <cfRule type="expression" priority="57" dxfId="0" stopIfTrue="1">
      <formula>OR(ISERR(E10),ISNA(E10))</formula>
    </cfRule>
  </conditionalFormatting>
  <conditionalFormatting sqref="E11">
    <cfRule type="expression" priority="52" dxfId="2" stopIfTrue="1">
      <formula>OR(ISERR(E11),ISNA(E11))</formula>
    </cfRule>
    <cfRule type="expression" priority="53" dxfId="0" stopIfTrue="1">
      <formula>OR(ISERR(E11),ISNA(E11))</formula>
    </cfRule>
    <cfRule type="expression" priority="54" dxfId="0" stopIfTrue="1">
      <formula>OR(ISERR(E11),ISNA(E11))</formula>
    </cfRule>
  </conditionalFormatting>
  <conditionalFormatting sqref="E12">
    <cfRule type="expression" priority="49" dxfId="2" stopIfTrue="1">
      <formula>OR(ISERR(E12),ISNA(E12))</formula>
    </cfRule>
    <cfRule type="expression" priority="50" dxfId="0" stopIfTrue="1">
      <formula>OR(ISERR(E12),ISNA(E12))</formula>
    </cfRule>
    <cfRule type="expression" priority="51" dxfId="0" stopIfTrue="1">
      <formula>OR(ISERR(E12),ISNA(E12))</formula>
    </cfRule>
  </conditionalFormatting>
  <conditionalFormatting sqref="C18">
    <cfRule type="expression" priority="46" dxfId="2" stopIfTrue="1">
      <formula>OR(ISERR(C18),ISNA(C18))</formula>
    </cfRule>
    <cfRule type="expression" priority="47" dxfId="0" stopIfTrue="1">
      <formula>OR(ISERR(C18),ISNA(C18))</formula>
    </cfRule>
    <cfRule type="expression" priority="48" dxfId="0" stopIfTrue="1">
      <formula>OR(ISERR(C18),ISNA(C18))</formula>
    </cfRule>
  </conditionalFormatting>
  <conditionalFormatting sqref="C19">
    <cfRule type="expression" priority="43" dxfId="2" stopIfTrue="1">
      <formula>OR(ISERR(C19),ISNA(C19))</formula>
    </cfRule>
    <cfRule type="expression" priority="44" dxfId="0" stopIfTrue="1">
      <formula>OR(ISERR(C19),ISNA(C19))</formula>
    </cfRule>
    <cfRule type="expression" priority="45" dxfId="0" stopIfTrue="1">
      <formula>OR(ISERR(C19),ISNA(C19))</formula>
    </cfRule>
  </conditionalFormatting>
  <conditionalFormatting sqref="C20">
    <cfRule type="expression" priority="40" dxfId="2" stopIfTrue="1">
      <formula>OR(ISERR(C20),ISNA(C20))</formula>
    </cfRule>
    <cfRule type="expression" priority="41" dxfId="0" stopIfTrue="1">
      <formula>OR(ISERR(C20),ISNA(C20))</formula>
    </cfRule>
    <cfRule type="expression" priority="42" dxfId="0" stopIfTrue="1">
      <formula>OR(ISERR(C20),ISNA(C20))</formula>
    </cfRule>
  </conditionalFormatting>
  <conditionalFormatting sqref="C21">
    <cfRule type="expression" priority="37" dxfId="2" stopIfTrue="1">
      <formula>OR(ISERR(C21),ISNA(C21))</formula>
    </cfRule>
    <cfRule type="expression" priority="38" dxfId="0" stopIfTrue="1">
      <formula>OR(ISERR(C21),ISNA(C21))</formula>
    </cfRule>
    <cfRule type="expression" priority="39" dxfId="0" stopIfTrue="1">
      <formula>OR(ISERR(C21),ISNA(C21))</formula>
    </cfRule>
  </conditionalFormatting>
  <conditionalFormatting sqref="C22">
    <cfRule type="expression" priority="34" dxfId="2" stopIfTrue="1">
      <formula>OR(ISERR(C22),ISNA(C22))</formula>
    </cfRule>
    <cfRule type="expression" priority="35" dxfId="0" stopIfTrue="1">
      <formula>OR(ISERR(C22),ISNA(C22))</formula>
    </cfRule>
    <cfRule type="expression" priority="36" dxfId="0" stopIfTrue="1">
      <formula>OR(ISERR(C22),ISNA(C22))</formula>
    </cfRule>
  </conditionalFormatting>
  <conditionalFormatting sqref="D18">
    <cfRule type="expression" priority="31" dxfId="2" stopIfTrue="1">
      <formula>OR(ISERR(D18),ISNA(D18))</formula>
    </cfRule>
    <cfRule type="expression" priority="32" dxfId="0" stopIfTrue="1">
      <formula>OR(ISERR(D18),ISNA(D18))</formula>
    </cfRule>
    <cfRule type="expression" priority="33" dxfId="0" stopIfTrue="1">
      <formula>OR(ISERR(D18),ISNA(D18))</formula>
    </cfRule>
  </conditionalFormatting>
  <conditionalFormatting sqref="D19">
    <cfRule type="expression" priority="28" dxfId="2" stopIfTrue="1">
      <formula>OR(ISERR(D19),ISNA(D19))</formula>
    </cfRule>
    <cfRule type="expression" priority="29" dxfId="0" stopIfTrue="1">
      <formula>OR(ISERR(D19),ISNA(D19))</formula>
    </cfRule>
    <cfRule type="expression" priority="30" dxfId="0" stopIfTrue="1">
      <formula>OR(ISERR(D19),ISNA(D19))</formula>
    </cfRule>
  </conditionalFormatting>
  <conditionalFormatting sqref="D20">
    <cfRule type="expression" priority="25" dxfId="2" stopIfTrue="1">
      <formula>OR(ISERR(D20),ISNA(D20))</formula>
    </cfRule>
    <cfRule type="expression" priority="26" dxfId="0" stopIfTrue="1">
      <formula>OR(ISERR(D20),ISNA(D20))</formula>
    </cfRule>
    <cfRule type="expression" priority="27" dxfId="0" stopIfTrue="1">
      <formula>OR(ISERR(D20),ISNA(D20))</formula>
    </cfRule>
  </conditionalFormatting>
  <conditionalFormatting sqref="D21">
    <cfRule type="expression" priority="22" dxfId="2" stopIfTrue="1">
      <formula>OR(ISERR(D21),ISNA(D21))</formula>
    </cfRule>
    <cfRule type="expression" priority="23" dxfId="0" stopIfTrue="1">
      <formula>OR(ISERR(D21),ISNA(D21))</formula>
    </cfRule>
    <cfRule type="expression" priority="24" dxfId="0" stopIfTrue="1">
      <formula>OR(ISERR(D21),ISNA(D21))</formula>
    </cfRule>
  </conditionalFormatting>
  <conditionalFormatting sqref="D22">
    <cfRule type="expression" priority="19" dxfId="2" stopIfTrue="1">
      <formula>OR(ISERR(D22),ISNA(D22))</formula>
    </cfRule>
    <cfRule type="expression" priority="20" dxfId="0" stopIfTrue="1">
      <formula>OR(ISERR(D22),ISNA(D22))</formula>
    </cfRule>
    <cfRule type="expression" priority="21" dxfId="0" stopIfTrue="1">
      <formula>OR(ISERR(D22),ISNA(D22))</formula>
    </cfRule>
  </conditionalFormatting>
  <conditionalFormatting sqref="E26">
    <cfRule type="expression" priority="16" dxfId="2" stopIfTrue="1">
      <formula>OR(ISERR(E26),ISNA(E26))</formula>
    </cfRule>
    <cfRule type="expression" priority="17" dxfId="0" stopIfTrue="1">
      <formula>OR(ISERR(E26),ISNA(E26))</formula>
    </cfRule>
    <cfRule type="expression" priority="18" dxfId="0" stopIfTrue="1">
      <formula>OR(ISERR(E26),ISNA(E26))</formula>
    </cfRule>
  </conditionalFormatting>
  <conditionalFormatting sqref="E27">
    <cfRule type="expression" priority="13" dxfId="2" stopIfTrue="1">
      <formula>OR(ISERR(E27),ISNA(E27))</formula>
    </cfRule>
    <cfRule type="expression" priority="14" dxfId="0" stopIfTrue="1">
      <formula>OR(ISERR(E27),ISNA(E27))</formula>
    </cfRule>
    <cfRule type="expression" priority="15" dxfId="0" stopIfTrue="1">
      <formula>OR(ISERR(E27),ISNA(E27))</formula>
    </cfRule>
  </conditionalFormatting>
  <conditionalFormatting sqref="E29">
    <cfRule type="expression" priority="10" dxfId="2" stopIfTrue="1">
      <formula>OR(ISERR(E29),ISNA(E29))</formula>
    </cfRule>
    <cfRule type="expression" priority="11" dxfId="0" stopIfTrue="1">
      <formula>OR(ISERR(E29),ISNA(E29))</formula>
    </cfRule>
    <cfRule type="expression" priority="12" dxfId="0" stopIfTrue="1">
      <formula>OR(ISERR(E29),ISNA(E29))</formula>
    </cfRule>
  </conditionalFormatting>
  <conditionalFormatting sqref="E30">
    <cfRule type="expression" priority="7" dxfId="2" stopIfTrue="1">
      <formula>OR(ISERR(E30),ISNA(E30))</formula>
    </cfRule>
    <cfRule type="expression" priority="8" dxfId="0" stopIfTrue="1">
      <formula>OR(ISERR(E30),ISNA(E30))</formula>
    </cfRule>
    <cfRule type="expression" priority="9" dxfId="0" stopIfTrue="1">
      <formula>OR(ISERR(E30),ISNA(E30))</formula>
    </cfRule>
  </conditionalFormatting>
  <conditionalFormatting sqref="E32">
    <cfRule type="expression" priority="4" dxfId="2" stopIfTrue="1">
      <formula>OR(ISERR(E32),ISNA(E32))</formula>
    </cfRule>
    <cfRule type="expression" priority="5" dxfId="0" stopIfTrue="1">
      <formula>OR(ISERR(E32),ISNA(E32))</formula>
    </cfRule>
    <cfRule type="expression" priority="6" dxfId="0" stopIfTrue="1">
      <formula>OR(ISERR(E32),ISNA(E32))</formula>
    </cfRule>
  </conditionalFormatting>
  <conditionalFormatting sqref="E33">
    <cfRule type="expression" priority="1" dxfId="2" stopIfTrue="1">
      <formula>OR(ISERR(E33),ISNA(E33))</formula>
    </cfRule>
    <cfRule type="expression" priority="2" dxfId="0" stopIfTrue="1">
      <formula>OR(ISERR(E33),ISNA(E33))</formula>
    </cfRule>
    <cfRule type="expression" priority="3" dxfId="0" stopIfTrue="1">
      <formula>OR(ISERR(E33),ISNA(E33))</formula>
    </cfRule>
  </conditionalFormatting>
  <dataValidations count="1">
    <dataValidation type="whole" allowBlank="1" showInputMessage="1" showErrorMessage="1" promptTitle="DATA VALIDATION" prompt="Enter numbers only. Round to the nearest dollar. Decimal points not accepted. " errorTitle="DATA VALIDATION -  ERROR" error="Enter numbers only. Round to the nearest dollar. Decimal points not accepted. " sqref="C9:E12 C18:D22 E26:E27 E29:E30 E32:E33">
      <formula1>-9999999999</formula1>
      <formula2>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13">
      <selection activeCell="F7" sqref="F7"/>
    </sheetView>
  </sheetViews>
  <sheetFormatPr defaultColWidth="9.140625" defaultRowHeight="15"/>
  <cols>
    <col min="4" max="4" width="28.7109375" style="0" customWidth="1"/>
    <col min="5" max="5" width="20.00390625" style="0" customWidth="1"/>
    <col min="6" max="6" width="17.8515625" style="0" customWidth="1"/>
  </cols>
  <sheetData>
    <row r="1" spans="1:6" ht="15">
      <c r="A1" s="13"/>
      <c r="B1" s="13"/>
      <c r="C1" s="13"/>
      <c r="D1" s="13"/>
      <c r="E1" s="13"/>
      <c r="F1" s="13"/>
    </row>
    <row r="2" spans="1:6" ht="15">
      <c r="A2" s="12" t="s">
        <v>31</v>
      </c>
      <c r="B2" s="13"/>
      <c r="C2" s="13"/>
      <c r="D2" s="13"/>
      <c r="E2" s="13"/>
      <c r="F2" s="13"/>
    </row>
    <row r="3" spans="1:6" ht="14.25">
      <c r="A3" s="693" t="s">
        <v>32</v>
      </c>
      <c r="B3" s="694"/>
      <c r="C3" s="695" t="s">
        <v>25</v>
      </c>
      <c r="D3" s="696"/>
      <c r="E3" s="696"/>
      <c r="F3" s="697"/>
    </row>
    <row r="4" spans="1:6" ht="15">
      <c r="A4" s="680">
        <f>FILING_YEAR</f>
        <v>2013</v>
      </c>
      <c r="B4" s="681"/>
      <c r="C4" s="677">
        <f>CO_NAME</f>
        <v>0</v>
      </c>
      <c r="D4" s="678"/>
      <c r="E4" s="678"/>
      <c r="F4" s="679"/>
    </row>
    <row r="5" spans="1:6" ht="15">
      <c r="A5" s="233" t="s">
        <v>118</v>
      </c>
      <c r="B5" s="17"/>
      <c r="C5" s="71"/>
      <c r="D5" s="17"/>
      <c r="E5" s="17"/>
      <c r="F5" s="17"/>
    </row>
    <row r="6" spans="1:6" ht="15">
      <c r="A6" s="215"/>
      <c r="B6" s="216"/>
      <c r="C6" s="21"/>
      <c r="D6" s="21"/>
      <c r="E6" s="26"/>
      <c r="F6" s="185"/>
    </row>
    <row r="7" spans="1:6" ht="15">
      <c r="A7" s="215" t="s">
        <v>119</v>
      </c>
      <c r="B7" s="216"/>
      <c r="C7" s="21"/>
      <c r="D7" s="21"/>
      <c r="E7" s="217"/>
      <c r="F7" s="347">
        <v>0</v>
      </c>
    </row>
    <row r="8" spans="1:6" ht="15">
      <c r="A8" s="215" t="s">
        <v>120</v>
      </c>
      <c r="B8" s="216"/>
      <c r="C8" s="21"/>
      <c r="D8" s="21"/>
      <c r="E8" s="26"/>
      <c r="F8" s="347">
        <v>0</v>
      </c>
    </row>
    <row r="9" spans="1:6" ht="15">
      <c r="A9" s="215" t="s">
        <v>121</v>
      </c>
      <c r="B9" s="216"/>
      <c r="C9" s="21"/>
      <c r="D9" s="21"/>
      <c r="E9" s="21"/>
      <c r="F9" s="347">
        <v>0</v>
      </c>
    </row>
    <row r="10" spans="1:6" ht="15">
      <c r="A10" s="215" t="s">
        <v>122</v>
      </c>
      <c r="B10" s="216"/>
      <c r="C10" s="21"/>
      <c r="D10" s="21"/>
      <c r="E10" s="21"/>
      <c r="F10" s="347">
        <v>0</v>
      </c>
    </row>
    <row r="11" spans="1:6" ht="15">
      <c r="A11" s="215" t="s">
        <v>123</v>
      </c>
      <c r="B11" s="216"/>
      <c r="C11" s="21"/>
      <c r="D11" s="21"/>
      <c r="E11" s="21"/>
      <c r="F11" s="347">
        <v>0</v>
      </c>
    </row>
    <row r="12" spans="1:6" ht="15">
      <c r="A12" s="215" t="s">
        <v>124</v>
      </c>
      <c r="B12" s="216"/>
      <c r="C12" s="21"/>
      <c r="D12" s="21"/>
      <c r="E12" s="21"/>
      <c r="F12" s="347">
        <v>0</v>
      </c>
    </row>
    <row r="13" spans="1:6" ht="15">
      <c r="A13" s="215" t="s">
        <v>125</v>
      </c>
      <c r="B13" s="216"/>
      <c r="C13" s="21"/>
      <c r="D13" s="21"/>
      <c r="E13" s="21"/>
      <c r="F13" s="347">
        <v>0</v>
      </c>
    </row>
    <row r="14" spans="1:6" ht="15">
      <c r="A14" s="215" t="s">
        <v>126</v>
      </c>
      <c r="B14" s="216"/>
      <c r="C14" s="21"/>
      <c r="D14" s="21"/>
      <c r="E14" s="21"/>
      <c r="F14" s="347">
        <v>0</v>
      </c>
    </row>
    <row r="15" spans="1:6" ht="15">
      <c r="A15" s="215" t="s">
        <v>127</v>
      </c>
      <c r="B15" s="216"/>
      <c r="C15" s="21"/>
      <c r="D15" s="21"/>
      <c r="E15" s="21"/>
      <c r="F15" s="347">
        <v>0</v>
      </c>
    </row>
    <row r="16" spans="1:6" ht="15">
      <c r="A16" s="215" t="s">
        <v>128</v>
      </c>
      <c r="B16" s="216"/>
      <c r="C16" s="21"/>
      <c r="D16" s="21"/>
      <c r="E16" s="21"/>
      <c r="F16" s="347">
        <v>0</v>
      </c>
    </row>
    <row r="17" spans="1:6" ht="15">
      <c r="A17" s="215" t="s">
        <v>129</v>
      </c>
      <c r="B17" s="216"/>
      <c r="C17" s="21"/>
      <c r="D17" s="21"/>
      <c r="E17" s="21"/>
      <c r="F17" s="347">
        <v>0</v>
      </c>
    </row>
    <row r="18" spans="1:6" ht="15">
      <c r="A18" s="215" t="s">
        <v>130</v>
      </c>
      <c r="B18" s="216"/>
      <c r="C18" s="21"/>
      <c r="D18" s="21"/>
      <c r="E18" s="21"/>
      <c r="F18" s="347">
        <v>0</v>
      </c>
    </row>
    <row r="19" spans="1:6" ht="15">
      <c r="A19" s="215" t="s">
        <v>131</v>
      </c>
      <c r="B19" s="216"/>
      <c r="C19" s="21"/>
      <c r="D19" s="21"/>
      <c r="E19" s="21"/>
      <c r="F19" s="347">
        <v>0</v>
      </c>
    </row>
    <row r="20" spans="1:6" ht="15">
      <c r="A20" s="215" t="s">
        <v>132</v>
      </c>
      <c r="B20" s="216"/>
      <c r="C20" s="21"/>
      <c r="D20" s="21"/>
      <c r="E20" s="21"/>
      <c r="F20" s="347">
        <v>0</v>
      </c>
    </row>
    <row r="21" spans="1:6" ht="15">
      <c r="A21" s="215" t="s">
        <v>133</v>
      </c>
      <c r="B21" s="216"/>
      <c r="C21" s="21"/>
      <c r="D21" s="21"/>
      <c r="E21" s="21"/>
      <c r="F21" s="347">
        <v>0</v>
      </c>
    </row>
    <row r="22" spans="1:6" ht="15">
      <c r="A22" s="215" t="s">
        <v>134</v>
      </c>
      <c r="B22" s="216"/>
      <c r="C22" s="21"/>
      <c r="D22" s="21"/>
      <c r="E22" s="21"/>
      <c r="F22" s="347">
        <v>0</v>
      </c>
    </row>
    <row r="23" spans="1:6" ht="15">
      <c r="A23" s="215" t="s">
        <v>135</v>
      </c>
      <c r="B23" s="216"/>
      <c r="C23" s="21"/>
      <c r="D23" s="21"/>
      <c r="E23" s="21"/>
      <c r="F23" s="347">
        <v>0</v>
      </c>
    </row>
    <row r="24" spans="1:6" ht="15">
      <c r="A24" s="215" t="s">
        <v>136</v>
      </c>
      <c r="B24" s="216"/>
      <c r="C24" s="21"/>
      <c r="D24" s="21"/>
      <c r="E24" s="21"/>
      <c r="F24" s="347">
        <v>0</v>
      </c>
    </row>
    <row r="25" spans="1:6" ht="15">
      <c r="A25" s="215" t="s">
        <v>137</v>
      </c>
      <c r="B25" s="216"/>
      <c r="C25" s="21"/>
      <c r="D25" s="21"/>
      <c r="E25" s="21"/>
      <c r="F25" s="347">
        <v>0</v>
      </c>
    </row>
    <row r="26" spans="1:6" ht="15">
      <c r="A26" s="215" t="s">
        <v>138</v>
      </c>
      <c r="B26" s="216"/>
      <c r="C26" s="21"/>
      <c r="D26" s="21"/>
      <c r="E26" s="21"/>
      <c r="F26" s="360"/>
    </row>
    <row r="27" spans="1:6" ht="15">
      <c r="A27" s="215"/>
      <c r="B27" s="216" t="s">
        <v>139</v>
      </c>
      <c r="C27" s="21"/>
      <c r="D27" s="21"/>
      <c r="E27" s="347">
        <v>0</v>
      </c>
      <c r="F27" s="361"/>
    </row>
    <row r="28" spans="1:6" ht="15">
      <c r="A28" s="215"/>
      <c r="B28" s="216" t="s">
        <v>140</v>
      </c>
      <c r="C28" s="21"/>
      <c r="D28" s="21"/>
      <c r="E28" s="347">
        <v>0</v>
      </c>
      <c r="F28" s="361"/>
    </row>
    <row r="29" spans="1:6" ht="15.75" thickBot="1">
      <c r="A29" s="215"/>
      <c r="B29" s="216" t="s">
        <v>141</v>
      </c>
      <c r="C29" s="21"/>
      <c r="D29" s="21"/>
      <c r="E29" s="347">
        <v>0</v>
      </c>
      <c r="F29" s="361"/>
    </row>
    <row r="30" spans="1:6" ht="16.5" thickBot="1" thickTop="1">
      <c r="A30" s="215"/>
      <c r="B30" s="216" t="s">
        <v>142</v>
      </c>
      <c r="C30" s="21"/>
      <c r="D30" s="21"/>
      <c r="E30" s="347">
        <v>0</v>
      </c>
      <c r="F30" s="397">
        <f>E27+E28+E29+E30</f>
        <v>0</v>
      </c>
    </row>
    <row r="31" spans="1:6" ht="15.75" thickTop="1">
      <c r="A31" s="215" t="s">
        <v>143</v>
      </c>
      <c r="B31" s="216"/>
      <c r="C31" s="21"/>
      <c r="D31" s="21"/>
      <c r="E31" s="363"/>
      <c r="F31" s="361"/>
    </row>
    <row r="32" spans="1:6" ht="15">
      <c r="A32" s="690"/>
      <c r="B32" s="691"/>
      <c r="C32" s="691"/>
      <c r="D32" s="692"/>
      <c r="E32" s="347">
        <v>0</v>
      </c>
      <c r="F32" s="362"/>
    </row>
    <row r="33" spans="1:6" ht="15">
      <c r="A33" s="690"/>
      <c r="B33" s="691"/>
      <c r="C33" s="691"/>
      <c r="D33" s="692"/>
      <c r="E33" s="347">
        <v>0</v>
      </c>
      <c r="F33" s="362"/>
    </row>
    <row r="34" spans="1:6" ht="15">
      <c r="A34" s="690"/>
      <c r="B34" s="691"/>
      <c r="C34" s="691"/>
      <c r="D34" s="692"/>
      <c r="E34" s="347">
        <v>0</v>
      </c>
      <c r="F34" s="362"/>
    </row>
    <row r="35" spans="1:6" ht="15.75" thickBot="1">
      <c r="A35" s="690"/>
      <c r="B35" s="691"/>
      <c r="C35" s="691"/>
      <c r="D35" s="692"/>
      <c r="E35" s="347">
        <v>0</v>
      </c>
      <c r="F35" s="362"/>
    </row>
    <row r="36" spans="1:6" ht="15.75" thickBot="1">
      <c r="A36" s="690"/>
      <c r="B36" s="691"/>
      <c r="C36" s="691"/>
      <c r="D36" s="692"/>
      <c r="E36" s="396">
        <v>0</v>
      </c>
      <c r="F36" s="398">
        <f>SUM(E32:E36)</f>
        <v>0</v>
      </c>
    </row>
    <row r="37" spans="1:6" ht="15.75" thickBot="1">
      <c r="A37" s="215" t="s">
        <v>144</v>
      </c>
      <c r="B37" s="216"/>
      <c r="C37" s="21"/>
      <c r="D37" s="21"/>
      <c r="E37" s="21"/>
      <c r="F37" s="399">
        <f>SUM(F7:F36)</f>
        <v>0</v>
      </c>
    </row>
    <row r="38" spans="1:6" ht="15">
      <c r="A38" s="215" t="s">
        <v>145</v>
      </c>
      <c r="B38" s="216"/>
      <c r="C38" s="21"/>
      <c r="D38" s="21"/>
      <c r="E38" s="21"/>
      <c r="F38" s="347">
        <v>0</v>
      </c>
    </row>
    <row r="39" spans="1:6" ht="15.75" thickBot="1">
      <c r="A39" s="215" t="s">
        <v>146</v>
      </c>
      <c r="B39" s="216"/>
      <c r="C39" s="21"/>
      <c r="D39" s="21"/>
      <c r="E39" s="21"/>
      <c r="F39" s="347">
        <v>0</v>
      </c>
    </row>
    <row r="40" spans="1:6" ht="15.75" thickBot="1">
      <c r="A40" s="218" t="s">
        <v>147</v>
      </c>
      <c r="B40" s="216"/>
      <c r="C40" s="21"/>
      <c r="D40" s="21"/>
      <c r="E40" s="21"/>
      <c r="F40" s="399">
        <f>F37+F38+F39</f>
        <v>0</v>
      </c>
    </row>
    <row r="41" spans="1:6" ht="15">
      <c r="A41" s="33" t="s">
        <v>349</v>
      </c>
      <c r="B41" s="14"/>
      <c r="C41" s="24"/>
      <c r="D41" s="14"/>
      <c r="E41" s="32"/>
      <c r="F41" s="234" t="s">
        <v>339</v>
      </c>
    </row>
  </sheetData>
  <sheetProtection password="E0D5" sheet="1" selectLockedCells="1"/>
  <mergeCells count="9">
    <mergeCell ref="A34:D34"/>
    <mergeCell ref="A35:D35"/>
    <mergeCell ref="A36:D36"/>
    <mergeCell ref="A3:B3"/>
    <mergeCell ref="C3:F3"/>
    <mergeCell ref="A4:B4"/>
    <mergeCell ref="C4:F4"/>
    <mergeCell ref="A32:D32"/>
    <mergeCell ref="A33:D33"/>
  </mergeCells>
  <conditionalFormatting sqref="A1">
    <cfRule type="expression" priority="91" dxfId="2" stopIfTrue="1">
      <formula>OR(ISERR(A1),ISNA(A1))</formula>
    </cfRule>
    <cfRule type="expression" priority="296" dxfId="0" stopIfTrue="1">
      <formula>OR(ISERR(A1),ISNA(A1))</formula>
    </cfRule>
    <cfRule type="expression" priority="501" dxfId="0" stopIfTrue="1">
      <formula>OR(ISERR(A1),ISNA(A1))</formula>
    </cfRule>
  </conditionalFormatting>
  <conditionalFormatting sqref="B1">
    <cfRule type="expression" priority="92" dxfId="2" stopIfTrue="1">
      <formula>OR(ISERR(B1),ISNA(B1))</formula>
    </cfRule>
    <cfRule type="expression" priority="297" dxfId="0" stopIfTrue="1">
      <formula>OR(ISERR(B1),ISNA(B1))</formula>
    </cfRule>
    <cfRule type="expression" priority="502" dxfId="0" stopIfTrue="1">
      <formula>OR(ISERR(B1),ISNA(B1))</formula>
    </cfRule>
  </conditionalFormatting>
  <conditionalFormatting sqref="C1">
    <cfRule type="expression" priority="93" dxfId="2" stopIfTrue="1">
      <formula>OR(ISERR(C1),ISNA(C1))</formula>
    </cfRule>
    <cfRule type="expression" priority="298" dxfId="0" stopIfTrue="1">
      <formula>OR(ISERR(C1),ISNA(C1))</formula>
    </cfRule>
    <cfRule type="expression" priority="503" dxfId="0" stopIfTrue="1">
      <formula>OR(ISERR(C1),ISNA(C1))</formula>
    </cfRule>
  </conditionalFormatting>
  <conditionalFormatting sqref="D1">
    <cfRule type="expression" priority="94" dxfId="2" stopIfTrue="1">
      <formula>OR(ISERR(D1),ISNA(D1))</formula>
    </cfRule>
    <cfRule type="expression" priority="299" dxfId="0" stopIfTrue="1">
      <formula>OR(ISERR(D1),ISNA(D1))</formula>
    </cfRule>
    <cfRule type="expression" priority="504" dxfId="0" stopIfTrue="1">
      <formula>OR(ISERR(D1),ISNA(D1))</formula>
    </cfRule>
  </conditionalFormatting>
  <conditionalFormatting sqref="E1">
    <cfRule type="expression" priority="95" dxfId="2" stopIfTrue="1">
      <formula>OR(ISERR(E1),ISNA(E1))</formula>
    </cfRule>
    <cfRule type="expression" priority="300" dxfId="0" stopIfTrue="1">
      <formula>OR(ISERR(E1),ISNA(E1))</formula>
    </cfRule>
    <cfRule type="expression" priority="505" dxfId="0" stopIfTrue="1">
      <formula>OR(ISERR(E1),ISNA(E1))</formula>
    </cfRule>
  </conditionalFormatting>
  <conditionalFormatting sqref="F1">
    <cfRule type="expression" priority="96" dxfId="2" stopIfTrue="1">
      <formula>OR(ISERR(F1),ISNA(F1))</formula>
    </cfRule>
    <cfRule type="expression" priority="301" dxfId="0" stopIfTrue="1">
      <formula>OR(ISERR(F1),ISNA(F1))</formula>
    </cfRule>
    <cfRule type="expression" priority="506" dxfId="0" stopIfTrue="1">
      <formula>OR(ISERR(F1),ISNA(F1))</formula>
    </cfRule>
  </conditionalFormatting>
  <conditionalFormatting sqref="B2">
    <cfRule type="expression" priority="97" dxfId="2" stopIfTrue="1">
      <formula>OR(ISERR(B2),ISNA(B2))</formula>
    </cfRule>
    <cfRule type="expression" priority="302" dxfId="0" stopIfTrue="1">
      <formula>OR(ISERR(B2),ISNA(B2))</formula>
    </cfRule>
    <cfRule type="expression" priority="507" dxfId="0" stopIfTrue="1">
      <formula>OR(ISERR(B2),ISNA(B2))</formula>
    </cfRule>
  </conditionalFormatting>
  <conditionalFormatting sqref="C2">
    <cfRule type="expression" priority="98" dxfId="2" stopIfTrue="1">
      <formula>OR(ISERR(C2),ISNA(C2))</formula>
    </cfRule>
    <cfRule type="expression" priority="303" dxfId="0" stopIfTrue="1">
      <formula>OR(ISERR(C2),ISNA(C2))</formula>
    </cfRule>
    <cfRule type="expression" priority="508" dxfId="0" stopIfTrue="1">
      <formula>OR(ISERR(C2),ISNA(C2))</formula>
    </cfRule>
  </conditionalFormatting>
  <conditionalFormatting sqref="D2">
    <cfRule type="expression" priority="99" dxfId="2" stopIfTrue="1">
      <formula>OR(ISERR(D2),ISNA(D2))</formula>
    </cfRule>
    <cfRule type="expression" priority="304" dxfId="0" stopIfTrue="1">
      <formula>OR(ISERR(D2),ISNA(D2))</formula>
    </cfRule>
    <cfRule type="expression" priority="509" dxfId="0" stopIfTrue="1">
      <formula>OR(ISERR(D2),ISNA(D2))</formula>
    </cfRule>
  </conditionalFormatting>
  <conditionalFormatting sqref="E2">
    <cfRule type="expression" priority="100" dxfId="2" stopIfTrue="1">
      <formula>OR(ISERR(E2),ISNA(E2))</formula>
    </cfRule>
    <cfRule type="expression" priority="305" dxfId="0" stopIfTrue="1">
      <formula>OR(ISERR(E2),ISNA(E2))</formula>
    </cfRule>
    <cfRule type="expression" priority="510" dxfId="0" stopIfTrue="1">
      <formula>OR(ISERR(E2),ISNA(E2))</formula>
    </cfRule>
  </conditionalFormatting>
  <conditionalFormatting sqref="F2">
    <cfRule type="expression" priority="101" dxfId="2" stopIfTrue="1">
      <formula>OR(ISERR(F2),ISNA(F2))</formula>
    </cfRule>
    <cfRule type="expression" priority="306" dxfId="0" stopIfTrue="1">
      <formula>OR(ISERR(F2),ISNA(F2))</formula>
    </cfRule>
    <cfRule type="expression" priority="511" dxfId="0" stopIfTrue="1">
      <formula>OR(ISERR(F2),ISNA(F2))</formula>
    </cfRule>
  </conditionalFormatting>
  <conditionalFormatting sqref="B3">
    <cfRule type="expression" priority="102" dxfId="2" stopIfTrue="1">
      <formula>OR(ISERR(B3),ISNA(B3))</formula>
    </cfRule>
    <cfRule type="expression" priority="307" dxfId="0" stopIfTrue="1">
      <formula>OR(ISERR(B3),ISNA(B3))</formula>
    </cfRule>
    <cfRule type="expression" priority="512" dxfId="0" stopIfTrue="1">
      <formula>OR(ISERR(B3),ISNA(B3))</formula>
    </cfRule>
  </conditionalFormatting>
  <conditionalFormatting sqref="D3">
    <cfRule type="expression" priority="103" dxfId="2" stopIfTrue="1">
      <formula>OR(ISERR(D3),ISNA(D3))</formula>
    </cfRule>
    <cfRule type="expression" priority="308" dxfId="0" stopIfTrue="1">
      <formula>OR(ISERR(D3),ISNA(D3))</formula>
    </cfRule>
    <cfRule type="expression" priority="513" dxfId="0" stopIfTrue="1">
      <formula>OR(ISERR(D3),ISNA(D3))</formula>
    </cfRule>
  </conditionalFormatting>
  <conditionalFormatting sqref="E3">
    <cfRule type="expression" priority="104" dxfId="2" stopIfTrue="1">
      <formula>OR(ISERR(E3),ISNA(E3))</formula>
    </cfRule>
    <cfRule type="expression" priority="309" dxfId="0" stopIfTrue="1">
      <formula>OR(ISERR(E3),ISNA(E3))</formula>
    </cfRule>
    <cfRule type="expression" priority="514" dxfId="0" stopIfTrue="1">
      <formula>OR(ISERR(E3),ISNA(E3))</formula>
    </cfRule>
  </conditionalFormatting>
  <conditionalFormatting sqref="F3">
    <cfRule type="expression" priority="105" dxfId="2" stopIfTrue="1">
      <formula>OR(ISERR(F3),ISNA(F3))</formula>
    </cfRule>
    <cfRule type="expression" priority="310" dxfId="0" stopIfTrue="1">
      <formula>OR(ISERR(F3),ISNA(F3))</formula>
    </cfRule>
    <cfRule type="expression" priority="515" dxfId="0" stopIfTrue="1">
      <formula>OR(ISERR(F3),ISNA(F3))</formula>
    </cfRule>
  </conditionalFormatting>
  <conditionalFormatting sqref="B5">
    <cfRule type="expression" priority="110" dxfId="2" stopIfTrue="1">
      <formula>OR(ISERR(B5),ISNA(B5))</formula>
    </cfRule>
    <cfRule type="expression" priority="315" dxfId="0" stopIfTrue="1">
      <formula>OR(ISERR(B5),ISNA(B5))</formula>
    </cfRule>
    <cfRule type="expression" priority="520" dxfId="0" stopIfTrue="1">
      <formula>OR(ISERR(B5),ISNA(B5))</formula>
    </cfRule>
  </conditionalFormatting>
  <conditionalFormatting sqref="C5">
    <cfRule type="expression" priority="111" dxfId="2" stopIfTrue="1">
      <formula>OR(ISERR(C5),ISNA(C5))</formula>
    </cfRule>
    <cfRule type="expression" priority="316" dxfId="0" stopIfTrue="1">
      <formula>OR(ISERR(C5),ISNA(C5))</formula>
    </cfRule>
    <cfRule type="expression" priority="521" dxfId="0" stopIfTrue="1">
      <formula>OR(ISERR(C5),ISNA(C5))</formula>
    </cfRule>
  </conditionalFormatting>
  <conditionalFormatting sqref="D5">
    <cfRule type="expression" priority="112" dxfId="2" stopIfTrue="1">
      <formula>OR(ISERR(D5),ISNA(D5))</formula>
    </cfRule>
    <cfRule type="expression" priority="317" dxfId="0" stopIfTrue="1">
      <formula>OR(ISERR(D5),ISNA(D5))</formula>
    </cfRule>
    <cfRule type="expression" priority="522" dxfId="0" stopIfTrue="1">
      <formula>OR(ISERR(D5),ISNA(D5))</formula>
    </cfRule>
  </conditionalFormatting>
  <conditionalFormatting sqref="E5">
    <cfRule type="expression" priority="113" dxfId="2" stopIfTrue="1">
      <formula>OR(ISERR(E5),ISNA(E5))</formula>
    </cfRule>
    <cfRule type="expression" priority="318" dxfId="0" stopIfTrue="1">
      <formula>OR(ISERR(E5),ISNA(E5))</formula>
    </cfRule>
    <cfRule type="expression" priority="523" dxfId="0" stopIfTrue="1">
      <formula>OR(ISERR(E5),ISNA(E5))</formula>
    </cfRule>
  </conditionalFormatting>
  <conditionalFormatting sqref="F5">
    <cfRule type="expression" priority="114" dxfId="2" stopIfTrue="1">
      <formula>OR(ISERR(F5),ISNA(F5))</formula>
    </cfRule>
    <cfRule type="expression" priority="319" dxfId="0" stopIfTrue="1">
      <formula>OR(ISERR(F5),ISNA(F5))</formula>
    </cfRule>
    <cfRule type="expression" priority="524" dxfId="0" stopIfTrue="1">
      <formula>OR(ISERR(F5),ISNA(F5))</formula>
    </cfRule>
  </conditionalFormatting>
  <conditionalFormatting sqref="A6">
    <cfRule type="expression" priority="115" dxfId="2" stopIfTrue="1">
      <formula>OR(ISERR(A6),ISNA(A6))</formula>
    </cfRule>
    <cfRule type="expression" priority="320" dxfId="0" stopIfTrue="1">
      <formula>OR(ISERR(A6),ISNA(A6))</formula>
    </cfRule>
    <cfRule type="expression" priority="525" dxfId="0" stopIfTrue="1">
      <formula>OR(ISERR(A6),ISNA(A6))</formula>
    </cfRule>
  </conditionalFormatting>
  <conditionalFormatting sqref="B6">
    <cfRule type="expression" priority="116" dxfId="2" stopIfTrue="1">
      <formula>OR(ISERR(B6),ISNA(B6))</formula>
    </cfRule>
    <cfRule type="expression" priority="321" dxfId="0" stopIfTrue="1">
      <formula>OR(ISERR(B6),ISNA(B6))</formula>
    </cfRule>
    <cfRule type="expression" priority="526" dxfId="0" stopIfTrue="1">
      <formula>OR(ISERR(B6),ISNA(B6))</formula>
    </cfRule>
  </conditionalFormatting>
  <conditionalFormatting sqref="C6">
    <cfRule type="expression" priority="117" dxfId="2" stopIfTrue="1">
      <formula>OR(ISERR(C6),ISNA(C6))</formula>
    </cfRule>
    <cfRule type="expression" priority="322" dxfId="0" stopIfTrue="1">
      <formula>OR(ISERR(C6),ISNA(C6))</formula>
    </cfRule>
    <cfRule type="expression" priority="527" dxfId="0" stopIfTrue="1">
      <formula>OR(ISERR(C6),ISNA(C6))</formula>
    </cfRule>
  </conditionalFormatting>
  <conditionalFormatting sqref="D6">
    <cfRule type="expression" priority="118" dxfId="2" stopIfTrue="1">
      <formula>OR(ISERR(D6),ISNA(D6))</formula>
    </cfRule>
    <cfRule type="expression" priority="323" dxfId="0" stopIfTrue="1">
      <formula>OR(ISERR(D6),ISNA(D6))</formula>
    </cfRule>
    <cfRule type="expression" priority="528" dxfId="0" stopIfTrue="1">
      <formula>OR(ISERR(D6),ISNA(D6))</formula>
    </cfRule>
  </conditionalFormatting>
  <conditionalFormatting sqref="E6">
    <cfRule type="expression" priority="119" dxfId="2" stopIfTrue="1">
      <formula>OR(ISERR(E6),ISNA(E6))</formula>
    </cfRule>
    <cfRule type="expression" priority="324" dxfId="0" stopIfTrue="1">
      <formula>OR(ISERR(E6),ISNA(E6))</formula>
    </cfRule>
    <cfRule type="expression" priority="529" dxfId="0" stopIfTrue="1">
      <formula>OR(ISERR(E6),ISNA(E6))</formula>
    </cfRule>
  </conditionalFormatting>
  <conditionalFormatting sqref="F6">
    <cfRule type="expression" priority="120" dxfId="2" stopIfTrue="1">
      <formula>OR(ISERR(F6),ISNA(F6))</formula>
    </cfRule>
    <cfRule type="expression" priority="325" dxfId="0" stopIfTrue="1">
      <formula>OR(ISERR(F6),ISNA(F6))</formula>
    </cfRule>
    <cfRule type="expression" priority="530" dxfId="0" stopIfTrue="1">
      <formula>OR(ISERR(F6),ISNA(F6))</formula>
    </cfRule>
  </conditionalFormatting>
  <conditionalFormatting sqref="B7">
    <cfRule type="expression" priority="121" dxfId="2" stopIfTrue="1">
      <formula>OR(ISERR(B7),ISNA(B7))</formula>
    </cfRule>
    <cfRule type="expression" priority="326" dxfId="0" stopIfTrue="1">
      <formula>OR(ISERR(B7),ISNA(B7))</formula>
    </cfRule>
    <cfRule type="expression" priority="531" dxfId="0" stopIfTrue="1">
      <formula>OR(ISERR(B7),ISNA(B7))</formula>
    </cfRule>
  </conditionalFormatting>
  <conditionalFormatting sqref="C7">
    <cfRule type="expression" priority="122" dxfId="2" stopIfTrue="1">
      <formula>OR(ISERR(C7),ISNA(C7))</formula>
    </cfRule>
    <cfRule type="expression" priority="327" dxfId="0" stopIfTrue="1">
      <formula>OR(ISERR(C7),ISNA(C7))</formula>
    </cfRule>
    <cfRule type="expression" priority="532" dxfId="0" stopIfTrue="1">
      <formula>OR(ISERR(C7),ISNA(C7))</formula>
    </cfRule>
  </conditionalFormatting>
  <conditionalFormatting sqref="D7">
    <cfRule type="expression" priority="123" dxfId="2" stopIfTrue="1">
      <formula>OR(ISERR(D7),ISNA(D7))</formula>
    </cfRule>
    <cfRule type="expression" priority="328" dxfId="0" stopIfTrue="1">
      <formula>OR(ISERR(D7),ISNA(D7))</formula>
    </cfRule>
    <cfRule type="expression" priority="533" dxfId="0" stopIfTrue="1">
      <formula>OR(ISERR(D7),ISNA(D7))</formula>
    </cfRule>
  </conditionalFormatting>
  <conditionalFormatting sqref="E7">
    <cfRule type="expression" priority="124" dxfId="2" stopIfTrue="1">
      <formula>OR(ISERR(E7),ISNA(E7))</formula>
    </cfRule>
    <cfRule type="expression" priority="329" dxfId="0" stopIfTrue="1">
      <formula>OR(ISERR(E7),ISNA(E7))</formula>
    </cfRule>
    <cfRule type="expression" priority="534" dxfId="0" stopIfTrue="1">
      <formula>OR(ISERR(E7),ISNA(E7))</formula>
    </cfRule>
  </conditionalFormatting>
  <conditionalFormatting sqref="B8">
    <cfRule type="expression" priority="126" dxfId="2" stopIfTrue="1">
      <formula>OR(ISERR(B8),ISNA(B8))</formula>
    </cfRule>
    <cfRule type="expression" priority="331" dxfId="0" stopIfTrue="1">
      <formula>OR(ISERR(B8),ISNA(B8))</formula>
    </cfRule>
    <cfRule type="expression" priority="536" dxfId="0" stopIfTrue="1">
      <formula>OR(ISERR(B8),ISNA(B8))</formula>
    </cfRule>
  </conditionalFormatting>
  <conditionalFormatting sqref="C8">
    <cfRule type="expression" priority="127" dxfId="2" stopIfTrue="1">
      <formula>OR(ISERR(C8),ISNA(C8))</formula>
    </cfRule>
    <cfRule type="expression" priority="332" dxfId="0" stopIfTrue="1">
      <formula>OR(ISERR(C8),ISNA(C8))</formula>
    </cfRule>
    <cfRule type="expression" priority="537" dxfId="0" stopIfTrue="1">
      <formula>OR(ISERR(C8),ISNA(C8))</formula>
    </cfRule>
  </conditionalFormatting>
  <conditionalFormatting sqref="D8">
    <cfRule type="expression" priority="128" dxfId="2" stopIfTrue="1">
      <formula>OR(ISERR(D8),ISNA(D8))</formula>
    </cfRule>
    <cfRule type="expression" priority="333" dxfId="0" stopIfTrue="1">
      <formula>OR(ISERR(D8),ISNA(D8))</formula>
    </cfRule>
    <cfRule type="expression" priority="538" dxfId="0" stopIfTrue="1">
      <formula>OR(ISERR(D8),ISNA(D8))</formula>
    </cfRule>
  </conditionalFormatting>
  <conditionalFormatting sqref="E8">
    <cfRule type="expression" priority="129" dxfId="2" stopIfTrue="1">
      <formula>OR(ISERR(E8),ISNA(E8))</formula>
    </cfRule>
    <cfRule type="expression" priority="334" dxfId="0" stopIfTrue="1">
      <formula>OR(ISERR(E8),ISNA(E8))</formula>
    </cfRule>
    <cfRule type="expression" priority="539" dxfId="0" stopIfTrue="1">
      <formula>OR(ISERR(E8),ISNA(E8))</formula>
    </cfRule>
  </conditionalFormatting>
  <conditionalFormatting sqref="F8">
    <cfRule type="expression" priority="130" dxfId="2" stopIfTrue="1">
      <formula>OR(ISERR(F8),ISNA(F8))</formula>
    </cfRule>
    <cfRule type="expression" priority="335" dxfId="0" stopIfTrue="1">
      <formula>OR(ISERR(F8),ISNA(F8))</formula>
    </cfRule>
    <cfRule type="expression" priority="540" dxfId="0" stopIfTrue="1">
      <formula>OR(ISERR(F8),ISNA(F8))</formula>
    </cfRule>
  </conditionalFormatting>
  <conditionalFormatting sqref="B9">
    <cfRule type="expression" priority="131" dxfId="2" stopIfTrue="1">
      <formula>OR(ISERR(B9),ISNA(B9))</formula>
    </cfRule>
    <cfRule type="expression" priority="336" dxfId="0" stopIfTrue="1">
      <formula>OR(ISERR(B9),ISNA(B9))</formula>
    </cfRule>
    <cfRule type="expression" priority="541" dxfId="0" stopIfTrue="1">
      <formula>OR(ISERR(B9),ISNA(B9))</formula>
    </cfRule>
  </conditionalFormatting>
  <conditionalFormatting sqref="C9">
    <cfRule type="expression" priority="132" dxfId="2" stopIfTrue="1">
      <formula>OR(ISERR(C9),ISNA(C9))</formula>
    </cfRule>
    <cfRule type="expression" priority="337" dxfId="0" stopIfTrue="1">
      <formula>OR(ISERR(C9),ISNA(C9))</formula>
    </cfRule>
    <cfRule type="expression" priority="542" dxfId="0" stopIfTrue="1">
      <formula>OR(ISERR(C9),ISNA(C9))</formula>
    </cfRule>
  </conditionalFormatting>
  <conditionalFormatting sqref="D9">
    <cfRule type="expression" priority="133" dxfId="2" stopIfTrue="1">
      <formula>OR(ISERR(D9),ISNA(D9))</formula>
    </cfRule>
    <cfRule type="expression" priority="338" dxfId="0" stopIfTrue="1">
      <formula>OR(ISERR(D9),ISNA(D9))</formula>
    </cfRule>
    <cfRule type="expression" priority="543" dxfId="0" stopIfTrue="1">
      <formula>OR(ISERR(D9),ISNA(D9))</formula>
    </cfRule>
  </conditionalFormatting>
  <conditionalFormatting sqref="E9">
    <cfRule type="expression" priority="134" dxfId="2" stopIfTrue="1">
      <formula>OR(ISERR(E9),ISNA(E9))</formula>
    </cfRule>
    <cfRule type="expression" priority="339" dxfId="0" stopIfTrue="1">
      <formula>OR(ISERR(E9),ISNA(E9))</formula>
    </cfRule>
    <cfRule type="expression" priority="544" dxfId="0" stopIfTrue="1">
      <formula>OR(ISERR(E9),ISNA(E9))</formula>
    </cfRule>
  </conditionalFormatting>
  <conditionalFormatting sqref="F9">
    <cfRule type="expression" priority="135" dxfId="2" stopIfTrue="1">
      <formula>OR(ISERR(F9),ISNA(F9))</formula>
    </cfRule>
    <cfRule type="expression" priority="340" dxfId="0" stopIfTrue="1">
      <formula>OR(ISERR(F9),ISNA(F9))</formula>
    </cfRule>
    <cfRule type="expression" priority="545" dxfId="0" stopIfTrue="1">
      <formula>OR(ISERR(F9),ISNA(F9))</formula>
    </cfRule>
  </conditionalFormatting>
  <conditionalFormatting sqref="B10">
    <cfRule type="expression" priority="136" dxfId="2" stopIfTrue="1">
      <formula>OR(ISERR(B10),ISNA(B10))</formula>
    </cfRule>
    <cfRule type="expression" priority="341" dxfId="0" stopIfTrue="1">
      <formula>OR(ISERR(B10),ISNA(B10))</formula>
    </cfRule>
    <cfRule type="expression" priority="546" dxfId="0" stopIfTrue="1">
      <formula>OR(ISERR(B10),ISNA(B10))</formula>
    </cfRule>
  </conditionalFormatting>
  <conditionalFormatting sqref="C10">
    <cfRule type="expression" priority="137" dxfId="2" stopIfTrue="1">
      <formula>OR(ISERR(C10),ISNA(C10))</formula>
    </cfRule>
    <cfRule type="expression" priority="342" dxfId="0" stopIfTrue="1">
      <formula>OR(ISERR(C10),ISNA(C10))</formula>
    </cfRule>
    <cfRule type="expression" priority="547" dxfId="0" stopIfTrue="1">
      <formula>OR(ISERR(C10),ISNA(C10))</formula>
    </cfRule>
  </conditionalFormatting>
  <conditionalFormatting sqref="D10">
    <cfRule type="expression" priority="138" dxfId="2" stopIfTrue="1">
      <formula>OR(ISERR(D10),ISNA(D10))</formula>
    </cfRule>
    <cfRule type="expression" priority="343" dxfId="0" stopIfTrue="1">
      <formula>OR(ISERR(D10),ISNA(D10))</formula>
    </cfRule>
    <cfRule type="expression" priority="548" dxfId="0" stopIfTrue="1">
      <formula>OR(ISERR(D10),ISNA(D10))</formula>
    </cfRule>
  </conditionalFormatting>
  <conditionalFormatting sqref="E10">
    <cfRule type="expression" priority="139" dxfId="2" stopIfTrue="1">
      <formula>OR(ISERR(E10),ISNA(E10))</formula>
    </cfRule>
    <cfRule type="expression" priority="344" dxfId="0" stopIfTrue="1">
      <formula>OR(ISERR(E10),ISNA(E10))</formula>
    </cfRule>
    <cfRule type="expression" priority="549" dxfId="0" stopIfTrue="1">
      <formula>OR(ISERR(E10),ISNA(E10))</formula>
    </cfRule>
  </conditionalFormatting>
  <conditionalFormatting sqref="F10">
    <cfRule type="expression" priority="140" dxfId="2" stopIfTrue="1">
      <formula>OR(ISERR(F10),ISNA(F10))</formula>
    </cfRule>
    <cfRule type="expression" priority="345" dxfId="0" stopIfTrue="1">
      <formula>OR(ISERR(F10),ISNA(F10))</formula>
    </cfRule>
    <cfRule type="expression" priority="550" dxfId="0" stopIfTrue="1">
      <formula>OR(ISERR(F10),ISNA(F10))</formula>
    </cfRule>
  </conditionalFormatting>
  <conditionalFormatting sqref="B11">
    <cfRule type="expression" priority="141" dxfId="2" stopIfTrue="1">
      <formula>OR(ISERR(B11),ISNA(B11))</formula>
    </cfRule>
    <cfRule type="expression" priority="346" dxfId="0" stopIfTrue="1">
      <formula>OR(ISERR(B11),ISNA(B11))</formula>
    </cfRule>
    <cfRule type="expression" priority="551" dxfId="0" stopIfTrue="1">
      <formula>OR(ISERR(B11),ISNA(B11))</formula>
    </cfRule>
  </conditionalFormatting>
  <conditionalFormatting sqref="C11">
    <cfRule type="expression" priority="142" dxfId="2" stopIfTrue="1">
      <formula>OR(ISERR(C11),ISNA(C11))</formula>
    </cfRule>
    <cfRule type="expression" priority="347" dxfId="0" stopIfTrue="1">
      <formula>OR(ISERR(C11),ISNA(C11))</formula>
    </cfRule>
    <cfRule type="expression" priority="552" dxfId="0" stopIfTrue="1">
      <formula>OR(ISERR(C11),ISNA(C11))</formula>
    </cfRule>
  </conditionalFormatting>
  <conditionalFormatting sqref="D11">
    <cfRule type="expression" priority="143" dxfId="2" stopIfTrue="1">
      <formula>OR(ISERR(D11),ISNA(D11))</formula>
    </cfRule>
    <cfRule type="expression" priority="348" dxfId="0" stopIfTrue="1">
      <formula>OR(ISERR(D11),ISNA(D11))</formula>
    </cfRule>
    <cfRule type="expression" priority="553" dxfId="0" stopIfTrue="1">
      <formula>OR(ISERR(D11),ISNA(D11))</formula>
    </cfRule>
  </conditionalFormatting>
  <conditionalFormatting sqref="E11">
    <cfRule type="expression" priority="144" dxfId="2" stopIfTrue="1">
      <formula>OR(ISERR(E11),ISNA(E11))</formula>
    </cfRule>
    <cfRule type="expression" priority="349" dxfId="0" stopIfTrue="1">
      <formula>OR(ISERR(E11),ISNA(E11))</formula>
    </cfRule>
    <cfRule type="expression" priority="554" dxfId="0" stopIfTrue="1">
      <formula>OR(ISERR(E11),ISNA(E11))</formula>
    </cfRule>
  </conditionalFormatting>
  <conditionalFormatting sqref="F11">
    <cfRule type="expression" priority="145" dxfId="2" stopIfTrue="1">
      <formula>OR(ISERR(F11),ISNA(F11))</formula>
    </cfRule>
    <cfRule type="expression" priority="350" dxfId="0" stopIfTrue="1">
      <formula>OR(ISERR(F11),ISNA(F11))</formula>
    </cfRule>
    <cfRule type="expression" priority="555" dxfId="0" stopIfTrue="1">
      <formula>OR(ISERR(F11),ISNA(F11))</formula>
    </cfRule>
  </conditionalFormatting>
  <conditionalFormatting sqref="B12">
    <cfRule type="expression" priority="146" dxfId="2" stopIfTrue="1">
      <formula>OR(ISERR(B12),ISNA(B12))</formula>
    </cfRule>
    <cfRule type="expression" priority="351" dxfId="0" stopIfTrue="1">
      <formula>OR(ISERR(B12),ISNA(B12))</formula>
    </cfRule>
    <cfRule type="expression" priority="556" dxfId="0" stopIfTrue="1">
      <formula>OR(ISERR(B12),ISNA(B12))</formula>
    </cfRule>
  </conditionalFormatting>
  <conditionalFormatting sqref="C12">
    <cfRule type="expression" priority="147" dxfId="2" stopIfTrue="1">
      <formula>OR(ISERR(C12),ISNA(C12))</formula>
    </cfRule>
    <cfRule type="expression" priority="352" dxfId="0" stopIfTrue="1">
      <formula>OR(ISERR(C12),ISNA(C12))</formula>
    </cfRule>
    <cfRule type="expression" priority="557" dxfId="0" stopIfTrue="1">
      <formula>OR(ISERR(C12),ISNA(C12))</formula>
    </cfRule>
  </conditionalFormatting>
  <conditionalFormatting sqref="D12">
    <cfRule type="expression" priority="148" dxfId="2" stopIfTrue="1">
      <formula>OR(ISERR(D12),ISNA(D12))</formula>
    </cfRule>
    <cfRule type="expression" priority="353" dxfId="0" stopIfTrue="1">
      <formula>OR(ISERR(D12),ISNA(D12))</formula>
    </cfRule>
    <cfRule type="expression" priority="558" dxfId="0" stopIfTrue="1">
      <formula>OR(ISERR(D12),ISNA(D12))</formula>
    </cfRule>
  </conditionalFormatting>
  <conditionalFormatting sqref="E12">
    <cfRule type="expression" priority="149" dxfId="2" stopIfTrue="1">
      <formula>OR(ISERR(E12),ISNA(E12))</formula>
    </cfRule>
    <cfRule type="expression" priority="354" dxfId="0" stopIfTrue="1">
      <formula>OR(ISERR(E12),ISNA(E12))</formula>
    </cfRule>
    <cfRule type="expression" priority="559" dxfId="0" stopIfTrue="1">
      <formula>OR(ISERR(E12),ISNA(E12))</formula>
    </cfRule>
  </conditionalFormatting>
  <conditionalFormatting sqref="F12">
    <cfRule type="expression" priority="150" dxfId="2" stopIfTrue="1">
      <formula>OR(ISERR(F12),ISNA(F12))</formula>
    </cfRule>
    <cfRule type="expression" priority="355" dxfId="0" stopIfTrue="1">
      <formula>OR(ISERR(F12),ISNA(F12))</formula>
    </cfRule>
    <cfRule type="expression" priority="560" dxfId="0" stopIfTrue="1">
      <formula>OR(ISERR(F12),ISNA(F12))</formula>
    </cfRule>
  </conditionalFormatting>
  <conditionalFormatting sqref="B13">
    <cfRule type="expression" priority="151" dxfId="2" stopIfTrue="1">
      <formula>OR(ISERR(B13),ISNA(B13))</formula>
    </cfRule>
    <cfRule type="expression" priority="356" dxfId="0" stopIfTrue="1">
      <formula>OR(ISERR(B13),ISNA(B13))</formula>
    </cfRule>
    <cfRule type="expression" priority="561" dxfId="0" stopIfTrue="1">
      <formula>OR(ISERR(B13),ISNA(B13))</formula>
    </cfRule>
  </conditionalFormatting>
  <conditionalFormatting sqref="C13">
    <cfRule type="expression" priority="152" dxfId="2" stopIfTrue="1">
      <formula>OR(ISERR(C13),ISNA(C13))</formula>
    </cfRule>
    <cfRule type="expression" priority="357" dxfId="0" stopIfTrue="1">
      <formula>OR(ISERR(C13),ISNA(C13))</formula>
    </cfRule>
    <cfRule type="expression" priority="562" dxfId="0" stopIfTrue="1">
      <formula>OR(ISERR(C13),ISNA(C13))</formula>
    </cfRule>
  </conditionalFormatting>
  <conditionalFormatting sqref="D13">
    <cfRule type="expression" priority="153" dxfId="2" stopIfTrue="1">
      <formula>OR(ISERR(D13),ISNA(D13))</formula>
    </cfRule>
    <cfRule type="expression" priority="358" dxfId="0" stopIfTrue="1">
      <formula>OR(ISERR(D13),ISNA(D13))</formula>
    </cfRule>
    <cfRule type="expression" priority="563" dxfId="0" stopIfTrue="1">
      <formula>OR(ISERR(D13),ISNA(D13))</formula>
    </cfRule>
  </conditionalFormatting>
  <conditionalFormatting sqref="E13">
    <cfRule type="expression" priority="154" dxfId="2" stopIfTrue="1">
      <formula>OR(ISERR(E13),ISNA(E13))</formula>
    </cfRule>
    <cfRule type="expression" priority="359" dxfId="0" stopIfTrue="1">
      <formula>OR(ISERR(E13),ISNA(E13))</formula>
    </cfRule>
    <cfRule type="expression" priority="564" dxfId="0" stopIfTrue="1">
      <formula>OR(ISERR(E13),ISNA(E13))</formula>
    </cfRule>
  </conditionalFormatting>
  <conditionalFormatting sqref="F13">
    <cfRule type="expression" priority="155" dxfId="2" stopIfTrue="1">
      <formula>OR(ISERR(F13),ISNA(F13))</formula>
    </cfRule>
    <cfRule type="expression" priority="360" dxfId="0" stopIfTrue="1">
      <formula>OR(ISERR(F13),ISNA(F13))</formula>
    </cfRule>
    <cfRule type="expression" priority="565" dxfId="0" stopIfTrue="1">
      <formula>OR(ISERR(F13),ISNA(F13))</formula>
    </cfRule>
  </conditionalFormatting>
  <conditionalFormatting sqref="B14">
    <cfRule type="expression" priority="156" dxfId="2" stopIfTrue="1">
      <formula>OR(ISERR(B14),ISNA(B14))</formula>
    </cfRule>
    <cfRule type="expression" priority="361" dxfId="0" stopIfTrue="1">
      <formula>OR(ISERR(B14),ISNA(B14))</formula>
    </cfRule>
    <cfRule type="expression" priority="566" dxfId="0" stopIfTrue="1">
      <formula>OR(ISERR(B14),ISNA(B14))</formula>
    </cfRule>
  </conditionalFormatting>
  <conditionalFormatting sqref="C14">
    <cfRule type="expression" priority="157" dxfId="2" stopIfTrue="1">
      <formula>OR(ISERR(C14),ISNA(C14))</formula>
    </cfRule>
    <cfRule type="expression" priority="362" dxfId="0" stopIfTrue="1">
      <formula>OR(ISERR(C14),ISNA(C14))</formula>
    </cfRule>
    <cfRule type="expression" priority="567" dxfId="0" stopIfTrue="1">
      <formula>OR(ISERR(C14),ISNA(C14))</formula>
    </cfRule>
  </conditionalFormatting>
  <conditionalFormatting sqref="D14">
    <cfRule type="expression" priority="158" dxfId="2" stopIfTrue="1">
      <formula>OR(ISERR(D14),ISNA(D14))</formula>
    </cfRule>
    <cfRule type="expression" priority="363" dxfId="0" stopIfTrue="1">
      <formula>OR(ISERR(D14),ISNA(D14))</formula>
    </cfRule>
    <cfRule type="expression" priority="568" dxfId="0" stopIfTrue="1">
      <formula>OR(ISERR(D14),ISNA(D14))</formula>
    </cfRule>
  </conditionalFormatting>
  <conditionalFormatting sqref="E14">
    <cfRule type="expression" priority="159" dxfId="2" stopIfTrue="1">
      <formula>OR(ISERR(E14),ISNA(E14))</formula>
    </cfRule>
    <cfRule type="expression" priority="364" dxfId="0" stopIfTrue="1">
      <formula>OR(ISERR(E14),ISNA(E14))</formula>
    </cfRule>
    <cfRule type="expression" priority="569" dxfId="0" stopIfTrue="1">
      <formula>OR(ISERR(E14),ISNA(E14))</formula>
    </cfRule>
  </conditionalFormatting>
  <conditionalFormatting sqref="F14">
    <cfRule type="expression" priority="160" dxfId="2" stopIfTrue="1">
      <formula>OR(ISERR(F14),ISNA(F14))</formula>
    </cfRule>
    <cfRule type="expression" priority="365" dxfId="0" stopIfTrue="1">
      <formula>OR(ISERR(F14),ISNA(F14))</formula>
    </cfRule>
    <cfRule type="expression" priority="570" dxfId="0" stopIfTrue="1">
      <formula>OR(ISERR(F14),ISNA(F14))</formula>
    </cfRule>
  </conditionalFormatting>
  <conditionalFormatting sqref="B15">
    <cfRule type="expression" priority="161" dxfId="2" stopIfTrue="1">
      <formula>OR(ISERR(B15),ISNA(B15))</formula>
    </cfRule>
    <cfRule type="expression" priority="366" dxfId="0" stopIfTrue="1">
      <formula>OR(ISERR(B15),ISNA(B15))</formula>
    </cfRule>
    <cfRule type="expression" priority="571" dxfId="0" stopIfTrue="1">
      <formula>OR(ISERR(B15),ISNA(B15))</formula>
    </cfRule>
  </conditionalFormatting>
  <conditionalFormatting sqref="C15">
    <cfRule type="expression" priority="162" dxfId="2" stopIfTrue="1">
      <formula>OR(ISERR(C15),ISNA(C15))</formula>
    </cfRule>
    <cfRule type="expression" priority="367" dxfId="0" stopIfTrue="1">
      <formula>OR(ISERR(C15),ISNA(C15))</formula>
    </cfRule>
    <cfRule type="expression" priority="572" dxfId="0" stopIfTrue="1">
      <formula>OR(ISERR(C15),ISNA(C15))</formula>
    </cfRule>
  </conditionalFormatting>
  <conditionalFormatting sqref="D15">
    <cfRule type="expression" priority="163" dxfId="2" stopIfTrue="1">
      <formula>OR(ISERR(D15),ISNA(D15))</formula>
    </cfRule>
    <cfRule type="expression" priority="368" dxfId="0" stopIfTrue="1">
      <formula>OR(ISERR(D15),ISNA(D15))</formula>
    </cfRule>
    <cfRule type="expression" priority="573" dxfId="0" stopIfTrue="1">
      <formula>OR(ISERR(D15),ISNA(D15))</formula>
    </cfRule>
  </conditionalFormatting>
  <conditionalFormatting sqref="E15">
    <cfRule type="expression" priority="164" dxfId="2" stopIfTrue="1">
      <formula>OR(ISERR(E15),ISNA(E15))</formula>
    </cfRule>
    <cfRule type="expression" priority="369" dxfId="0" stopIfTrue="1">
      <formula>OR(ISERR(E15),ISNA(E15))</formula>
    </cfRule>
    <cfRule type="expression" priority="574" dxfId="0" stopIfTrue="1">
      <formula>OR(ISERR(E15),ISNA(E15))</formula>
    </cfRule>
  </conditionalFormatting>
  <conditionalFormatting sqref="F15">
    <cfRule type="expression" priority="165" dxfId="2" stopIfTrue="1">
      <formula>OR(ISERR(F15),ISNA(F15))</formula>
    </cfRule>
    <cfRule type="expression" priority="370" dxfId="0" stopIfTrue="1">
      <formula>OR(ISERR(F15),ISNA(F15))</formula>
    </cfRule>
    <cfRule type="expression" priority="575" dxfId="0" stopIfTrue="1">
      <formula>OR(ISERR(F15),ISNA(F15))</formula>
    </cfRule>
  </conditionalFormatting>
  <conditionalFormatting sqref="B16">
    <cfRule type="expression" priority="166" dxfId="2" stopIfTrue="1">
      <formula>OR(ISERR(B16),ISNA(B16))</formula>
    </cfRule>
    <cfRule type="expression" priority="371" dxfId="0" stopIfTrue="1">
      <formula>OR(ISERR(B16),ISNA(B16))</formula>
    </cfRule>
    <cfRule type="expression" priority="576" dxfId="0" stopIfTrue="1">
      <formula>OR(ISERR(B16),ISNA(B16))</formula>
    </cfRule>
  </conditionalFormatting>
  <conditionalFormatting sqref="C16">
    <cfRule type="expression" priority="167" dxfId="2" stopIfTrue="1">
      <formula>OR(ISERR(C16),ISNA(C16))</formula>
    </cfRule>
    <cfRule type="expression" priority="372" dxfId="0" stopIfTrue="1">
      <formula>OR(ISERR(C16),ISNA(C16))</formula>
    </cfRule>
    <cfRule type="expression" priority="577" dxfId="0" stopIfTrue="1">
      <formula>OR(ISERR(C16),ISNA(C16))</formula>
    </cfRule>
  </conditionalFormatting>
  <conditionalFormatting sqref="D16">
    <cfRule type="expression" priority="168" dxfId="2" stopIfTrue="1">
      <formula>OR(ISERR(D16),ISNA(D16))</formula>
    </cfRule>
    <cfRule type="expression" priority="373" dxfId="0" stopIfTrue="1">
      <formula>OR(ISERR(D16),ISNA(D16))</formula>
    </cfRule>
    <cfRule type="expression" priority="578" dxfId="0" stopIfTrue="1">
      <formula>OR(ISERR(D16),ISNA(D16))</formula>
    </cfRule>
  </conditionalFormatting>
  <conditionalFormatting sqref="E16">
    <cfRule type="expression" priority="169" dxfId="2" stopIfTrue="1">
      <formula>OR(ISERR(E16),ISNA(E16))</formula>
    </cfRule>
    <cfRule type="expression" priority="374" dxfId="0" stopIfTrue="1">
      <formula>OR(ISERR(E16),ISNA(E16))</formula>
    </cfRule>
    <cfRule type="expression" priority="579" dxfId="0" stopIfTrue="1">
      <formula>OR(ISERR(E16),ISNA(E16))</formula>
    </cfRule>
  </conditionalFormatting>
  <conditionalFormatting sqref="F16">
    <cfRule type="expression" priority="170" dxfId="2" stopIfTrue="1">
      <formula>OR(ISERR(F16),ISNA(F16))</formula>
    </cfRule>
    <cfRule type="expression" priority="375" dxfId="0" stopIfTrue="1">
      <formula>OR(ISERR(F16),ISNA(F16))</formula>
    </cfRule>
    <cfRule type="expression" priority="580" dxfId="0" stopIfTrue="1">
      <formula>OR(ISERR(F16),ISNA(F16))</formula>
    </cfRule>
  </conditionalFormatting>
  <conditionalFormatting sqref="B17">
    <cfRule type="expression" priority="171" dxfId="2" stopIfTrue="1">
      <formula>OR(ISERR(B17),ISNA(B17))</formula>
    </cfRule>
    <cfRule type="expression" priority="376" dxfId="0" stopIfTrue="1">
      <formula>OR(ISERR(B17),ISNA(B17))</formula>
    </cfRule>
    <cfRule type="expression" priority="581" dxfId="0" stopIfTrue="1">
      <formula>OR(ISERR(B17),ISNA(B17))</formula>
    </cfRule>
  </conditionalFormatting>
  <conditionalFormatting sqref="C17">
    <cfRule type="expression" priority="172" dxfId="2" stopIfTrue="1">
      <formula>OR(ISERR(C17),ISNA(C17))</formula>
    </cfRule>
    <cfRule type="expression" priority="377" dxfId="0" stopIfTrue="1">
      <formula>OR(ISERR(C17),ISNA(C17))</formula>
    </cfRule>
    <cfRule type="expression" priority="582" dxfId="0" stopIfTrue="1">
      <formula>OR(ISERR(C17),ISNA(C17))</formula>
    </cfRule>
  </conditionalFormatting>
  <conditionalFormatting sqref="D17">
    <cfRule type="expression" priority="173" dxfId="2" stopIfTrue="1">
      <formula>OR(ISERR(D17),ISNA(D17))</formula>
    </cfRule>
    <cfRule type="expression" priority="378" dxfId="0" stopIfTrue="1">
      <formula>OR(ISERR(D17),ISNA(D17))</formula>
    </cfRule>
    <cfRule type="expression" priority="583" dxfId="0" stopIfTrue="1">
      <formula>OR(ISERR(D17),ISNA(D17))</formula>
    </cfRule>
  </conditionalFormatting>
  <conditionalFormatting sqref="E17">
    <cfRule type="expression" priority="174" dxfId="2" stopIfTrue="1">
      <formula>OR(ISERR(E17),ISNA(E17))</formula>
    </cfRule>
    <cfRule type="expression" priority="379" dxfId="0" stopIfTrue="1">
      <formula>OR(ISERR(E17),ISNA(E17))</formula>
    </cfRule>
    <cfRule type="expression" priority="584" dxfId="0" stopIfTrue="1">
      <formula>OR(ISERR(E17),ISNA(E17))</formula>
    </cfRule>
  </conditionalFormatting>
  <conditionalFormatting sqref="F17">
    <cfRule type="expression" priority="175" dxfId="2" stopIfTrue="1">
      <formula>OR(ISERR(F17),ISNA(F17))</formula>
    </cfRule>
    <cfRule type="expression" priority="380" dxfId="0" stopIfTrue="1">
      <formula>OR(ISERR(F17),ISNA(F17))</formula>
    </cfRule>
    <cfRule type="expression" priority="585" dxfId="0" stopIfTrue="1">
      <formula>OR(ISERR(F17),ISNA(F17))</formula>
    </cfRule>
  </conditionalFormatting>
  <conditionalFormatting sqref="B18">
    <cfRule type="expression" priority="176" dxfId="2" stopIfTrue="1">
      <formula>OR(ISERR(B18),ISNA(B18))</formula>
    </cfRule>
    <cfRule type="expression" priority="381" dxfId="0" stopIfTrue="1">
      <formula>OR(ISERR(B18),ISNA(B18))</formula>
    </cfRule>
    <cfRule type="expression" priority="586" dxfId="0" stopIfTrue="1">
      <formula>OR(ISERR(B18),ISNA(B18))</formula>
    </cfRule>
  </conditionalFormatting>
  <conditionalFormatting sqref="C18">
    <cfRule type="expression" priority="177" dxfId="2" stopIfTrue="1">
      <formula>OR(ISERR(C18),ISNA(C18))</formula>
    </cfRule>
    <cfRule type="expression" priority="382" dxfId="0" stopIfTrue="1">
      <formula>OR(ISERR(C18),ISNA(C18))</formula>
    </cfRule>
    <cfRule type="expression" priority="587" dxfId="0" stopIfTrue="1">
      <formula>OR(ISERR(C18),ISNA(C18))</formula>
    </cfRule>
  </conditionalFormatting>
  <conditionalFormatting sqref="D18">
    <cfRule type="expression" priority="178" dxfId="2" stopIfTrue="1">
      <formula>OR(ISERR(D18),ISNA(D18))</formula>
    </cfRule>
    <cfRule type="expression" priority="383" dxfId="0" stopIfTrue="1">
      <formula>OR(ISERR(D18),ISNA(D18))</formula>
    </cfRule>
    <cfRule type="expression" priority="588" dxfId="0" stopIfTrue="1">
      <formula>OR(ISERR(D18),ISNA(D18))</formula>
    </cfRule>
  </conditionalFormatting>
  <conditionalFormatting sqref="E18">
    <cfRule type="expression" priority="179" dxfId="2" stopIfTrue="1">
      <formula>OR(ISERR(E18),ISNA(E18))</formula>
    </cfRule>
    <cfRule type="expression" priority="384" dxfId="0" stopIfTrue="1">
      <formula>OR(ISERR(E18),ISNA(E18))</formula>
    </cfRule>
    <cfRule type="expression" priority="589" dxfId="0" stopIfTrue="1">
      <formula>OR(ISERR(E18),ISNA(E18))</formula>
    </cfRule>
  </conditionalFormatting>
  <conditionalFormatting sqref="F18">
    <cfRule type="expression" priority="180" dxfId="2" stopIfTrue="1">
      <formula>OR(ISERR(F18),ISNA(F18))</formula>
    </cfRule>
    <cfRule type="expression" priority="385" dxfId="0" stopIfTrue="1">
      <formula>OR(ISERR(F18),ISNA(F18))</formula>
    </cfRule>
    <cfRule type="expression" priority="590" dxfId="0" stopIfTrue="1">
      <formula>OR(ISERR(F18),ISNA(F18))</formula>
    </cfRule>
  </conditionalFormatting>
  <conditionalFormatting sqref="B19">
    <cfRule type="expression" priority="181" dxfId="2" stopIfTrue="1">
      <formula>OR(ISERR(B19),ISNA(B19))</formula>
    </cfRule>
    <cfRule type="expression" priority="386" dxfId="0" stopIfTrue="1">
      <formula>OR(ISERR(B19),ISNA(B19))</formula>
    </cfRule>
    <cfRule type="expression" priority="591" dxfId="0" stopIfTrue="1">
      <formula>OR(ISERR(B19),ISNA(B19))</formula>
    </cfRule>
  </conditionalFormatting>
  <conditionalFormatting sqref="C19">
    <cfRule type="expression" priority="182" dxfId="2" stopIfTrue="1">
      <formula>OR(ISERR(C19),ISNA(C19))</formula>
    </cfRule>
    <cfRule type="expression" priority="387" dxfId="0" stopIfTrue="1">
      <formula>OR(ISERR(C19),ISNA(C19))</formula>
    </cfRule>
    <cfRule type="expression" priority="592" dxfId="0" stopIfTrue="1">
      <formula>OR(ISERR(C19),ISNA(C19))</formula>
    </cfRule>
  </conditionalFormatting>
  <conditionalFormatting sqref="D19">
    <cfRule type="expression" priority="183" dxfId="2" stopIfTrue="1">
      <formula>OR(ISERR(D19),ISNA(D19))</formula>
    </cfRule>
    <cfRule type="expression" priority="388" dxfId="0" stopIfTrue="1">
      <formula>OR(ISERR(D19),ISNA(D19))</formula>
    </cfRule>
    <cfRule type="expression" priority="593" dxfId="0" stopIfTrue="1">
      <formula>OR(ISERR(D19),ISNA(D19))</formula>
    </cfRule>
  </conditionalFormatting>
  <conditionalFormatting sqref="E19">
    <cfRule type="expression" priority="184" dxfId="2" stopIfTrue="1">
      <formula>OR(ISERR(E19),ISNA(E19))</formula>
    </cfRule>
    <cfRule type="expression" priority="389" dxfId="0" stopIfTrue="1">
      <formula>OR(ISERR(E19),ISNA(E19))</formula>
    </cfRule>
    <cfRule type="expression" priority="594" dxfId="0" stopIfTrue="1">
      <formula>OR(ISERR(E19),ISNA(E19))</formula>
    </cfRule>
  </conditionalFormatting>
  <conditionalFormatting sqref="F19">
    <cfRule type="expression" priority="185" dxfId="2" stopIfTrue="1">
      <formula>OR(ISERR(F19),ISNA(F19))</formula>
    </cfRule>
    <cfRule type="expression" priority="390" dxfId="0" stopIfTrue="1">
      <formula>OR(ISERR(F19),ISNA(F19))</formula>
    </cfRule>
    <cfRule type="expression" priority="595" dxfId="0" stopIfTrue="1">
      <formula>OR(ISERR(F19),ISNA(F19))</formula>
    </cfRule>
  </conditionalFormatting>
  <conditionalFormatting sqref="B20">
    <cfRule type="expression" priority="186" dxfId="2" stopIfTrue="1">
      <formula>OR(ISERR(B20),ISNA(B20))</formula>
    </cfRule>
    <cfRule type="expression" priority="391" dxfId="0" stopIfTrue="1">
      <formula>OR(ISERR(B20),ISNA(B20))</formula>
    </cfRule>
    <cfRule type="expression" priority="596" dxfId="0" stopIfTrue="1">
      <formula>OR(ISERR(B20),ISNA(B20))</formula>
    </cfRule>
  </conditionalFormatting>
  <conditionalFormatting sqref="C20">
    <cfRule type="expression" priority="187" dxfId="2" stopIfTrue="1">
      <formula>OR(ISERR(C20),ISNA(C20))</formula>
    </cfRule>
    <cfRule type="expression" priority="392" dxfId="0" stopIfTrue="1">
      <formula>OR(ISERR(C20),ISNA(C20))</formula>
    </cfRule>
    <cfRule type="expression" priority="597" dxfId="0" stopIfTrue="1">
      <formula>OR(ISERR(C20),ISNA(C20))</formula>
    </cfRule>
  </conditionalFormatting>
  <conditionalFormatting sqref="D20">
    <cfRule type="expression" priority="188" dxfId="2" stopIfTrue="1">
      <formula>OR(ISERR(D20),ISNA(D20))</formula>
    </cfRule>
    <cfRule type="expression" priority="393" dxfId="0" stopIfTrue="1">
      <formula>OR(ISERR(D20),ISNA(D20))</formula>
    </cfRule>
    <cfRule type="expression" priority="598" dxfId="0" stopIfTrue="1">
      <formula>OR(ISERR(D20),ISNA(D20))</formula>
    </cfRule>
  </conditionalFormatting>
  <conditionalFormatting sqref="E20">
    <cfRule type="expression" priority="189" dxfId="2" stopIfTrue="1">
      <formula>OR(ISERR(E20),ISNA(E20))</formula>
    </cfRule>
    <cfRule type="expression" priority="394" dxfId="0" stopIfTrue="1">
      <formula>OR(ISERR(E20),ISNA(E20))</formula>
    </cfRule>
    <cfRule type="expression" priority="599" dxfId="0" stopIfTrue="1">
      <formula>OR(ISERR(E20),ISNA(E20))</formula>
    </cfRule>
  </conditionalFormatting>
  <conditionalFormatting sqref="F20">
    <cfRule type="expression" priority="190" dxfId="2" stopIfTrue="1">
      <formula>OR(ISERR(F20),ISNA(F20))</formula>
    </cfRule>
    <cfRule type="expression" priority="395" dxfId="0" stopIfTrue="1">
      <formula>OR(ISERR(F20),ISNA(F20))</formula>
    </cfRule>
    <cfRule type="expression" priority="600" dxfId="0" stopIfTrue="1">
      <formula>OR(ISERR(F20),ISNA(F20))</formula>
    </cfRule>
  </conditionalFormatting>
  <conditionalFormatting sqref="B21">
    <cfRule type="expression" priority="191" dxfId="2" stopIfTrue="1">
      <formula>OR(ISERR(B21),ISNA(B21))</formula>
    </cfRule>
    <cfRule type="expression" priority="396" dxfId="0" stopIfTrue="1">
      <formula>OR(ISERR(B21),ISNA(B21))</formula>
    </cfRule>
    <cfRule type="expression" priority="601" dxfId="0" stopIfTrue="1">
      <formula>OR(ISERR(B21),ISNA(B21))</formula>
    </cfRule>
  </conditionalFormatting>
  <conditionalFormatting sqref="C21">
    <cfRule type="expression" priority="192" dxfId="2" stopIfTrue="1">
      <formula>OR(ISERR(C21),ISNA(C21))</formula>
    </cfRule>
    <cfRule type="expression" priority="397" dxfId="0" stopIfTrue="1">
      <formula>OR(ISERR(C21),ISNA(C21))</formula>
    </cfRule>
    <cfRule type="expression" priority="602" dxfId="0" stopIfTrue="1">
      <formula>OR(ISERR(C21),ISNA(C21))</formula>
    </cfRule>
  </conditionalFormatting>
  <conditionalFormatting sqref="D21">
    <cfRule type="expression" priority="193" dxfId="2" stopIfTrue="1">
      <formula>OR(ISERR(D21),ISNA(D21))</formula>
    </cfRule>
    <cfRule type="expression" priority="398" dxfId="0" stopIfTrue="1">
      <formula>OR(ISERR(D21),ISNA(D21))</formula>
    </cfRule>
    <cfRule type="expression" priority="603" dxfId="0" stopIfTrue="1">
      <formula>OR(ISERR(D21),ISNA(D21))</formula>
    </cfRule>
  </conditionalFormatting>
  <conditionalFormatting sqref="E21">
    <cfRule type="expression" priority="194" dxfId="2" stopIfTrue="1">
      <formula>OR(ISERR(E21),ISNA(E21))</formula>
    </cfRule>
    <cfRule type="expression" priority="399" dxfId="0" stopIfTrue="1">
      <formula>OR(ISERR(E21),ISNA(E21))</formula>
    </cfRule>
    <cfRule type="expression" priority="604" dxfId="0" stopIfTrue="1">
      <formula>OR(ISERR(E21),ISNA(E21))</formula>
    </cfRule>
  </conditionalFormatting>
  <conditionalFormatting sqref="F21">
    <cfRule type="expression" priority="195" dxfId="2" stopIfTrue="1">
      <formula>OR(ISERR(F21),ISNA(F21))</formula>
    </cfRule>
    <cfRule type="expression" priority="400" dxfId="0" stopIfTrue="1">
      <formula>OR(ISERR(F21),ISNA(F21))</formula>
    </cfRule>
    <cfRule type="expression" priority="605" dxfId="0" stopIfTrue="1">
      <formula>OR(ISERR(F21),ISNA(F21))</formula>
    </cfRule>
  </conditionalFormatting>
  <conditionalFormatting sqref="B22">
    <cfRule type="expression" priority="196" dxfId="2" stopIfTrue="1">
      <formula>OR(ISERR(B22),ISNA(B22))</formula>
    </cfRule>
    <cfRule type="expression" priority="401" dxfId="0" stopIfTrue="1">
      <formula>OR(ISERR(B22),ISNA(B22))</formula>
    </cfRule>
    <cfRule type="expression" priority="606" dxfId="0" stopIfTrue="1">
      <formula>OR(ISERR(B22),ISNA(B22))</formula>
    </cfRule>
  </conditionalFormatting>
  <conditionalFormatting sqref="C22">
    <cfRule type="expression" priority="197" dxfId="2" stopIfTrue="1">
      <formula>OR(ISERR(C22),ISNA(C22))</formula>
    </cfRule>
    <cfRule type="expression" priority="402" dxfId="0" stopIfTrue="1">
      <formula>OR(ISERR(C22),ISNA(C22))</formula>
    </cfRule>
    <cfRule type="expression" priority="607" dxfId="0" stopIfTrue="1">
      <formula>OR(ISERR(C22),ISNA(C22))</formula>
    </cfRule>
  </conditionalFormatting>
  <conditionalFormatting sqref="D22">
    <cfRule type="expression" priority="198" dxfId="2" stopIfTrue="1">
      <formula>OR(ISERR(D22),ISNA(D22))</formula>
    </cfRule>
    <cfRule type="expression" priority="403" dxfId="0" stopIfTrue="1">
      <formula>OR(ISERR(D22),ISNA(D22))</formula>
    </cfRule>
    <cfRule type="expression" priority="608" dxfId="0" stopIfTrue="1">
      <formula>OR(ISERR(D22),ISNA(D22))</formula>
    </cfRule>
  </conditionalFormatting>
  <conditionalFormatting sqref="E22">
    <cfRule type="expression" priority="199" dxfId="2" stopIfTrue="1">
      <formula>OR(ISERR(E22),ISNA(E22))</formula>
    </cfRule>
    <cfRule type="expression" priority="404" dxfId="0" stopIfTrue="1">
      <formula>OR(ISERR(E22),ISNA(E22))</formula>
    </cfRule>
    <cfRule type="expression" priority="609" dxfId="0" stopIfTrue="1">
      <formula>OR(ISERR(E22),ISNA(E22))</formula>
    </cfRule>
  </conditionalFormatting>
  <conditionalFormatting sqref="F22">
    <cfRule type="expression" priority="200" dxfId="2" stopIfTrue="1">
      <formula>OR(ISERR(F22),ISNA(F22))</formula>
    </cfRule>
    <cfRule type="expression" priority="405" dxfId="0" stopIfTrue="1">
      <formula>OR(ISERR(F22),ISNA(F22))</formula>
    </cfRule>
    <cfRule type="expression" priority="610" dxfId="0" stopIfTrue="1">
      <formula>OR(ISERR(F22),ISNA(F22))</formula>
    </cfRule>
  </conditionalFormatting>
  <conditionalFormatting sqref="B23">
    <cfRule type="expression" priority="201" dxfId="2" stopIfTrue="1">
      <formula>OR(ISERR(B23),ISNA(B23))</formula>
    </cfRule>
    <cfRule type="expression" priority="406" dxfId="0" stopIfTrue="1">
      <formula>OR(ISERR(B23),ISNA(B23))</formula>
    </cfRule>
    <cfRule type="expression" priority="611" dxfId="0" stopIfTrue="1">
      <formula>OR(ISERR(B23),ISNA(B23))</formula>
    </cfRule>
  </conditionalFormatting>
  <conditionalFormatting sqref="C23">
    <cfRule type="expression" priority="202" dxfId="2" stopIfTrue="1">
      <formula>OR(ISERR(C23),ISNA(C23))</formula>
    </cfRule>
    <cfRule type="expression" priority="407" dxfId="0" stopIfTrue="1">
      <formula>OR(ISERR(C23),ISNA(C23))</formula>
    </cfRule>
    <cfRule type="expression" priority="612" dxfId="0" stopIfTrue="1">
      <formula>OR(ISERR(C23),ISNA(C23))</formula>
    </cfRule>
  </conditionalFormatting>
  <conditionalFormatting sqref="D23">
    <cfRule type="expression" priority="203" dxfId="2" stopIfTrue="1">
      <formula>OR(ISERR(D23),ISNA(D23))</formula>
    </cfRule>
    <cfRule type="expression" priority="408" dxfId="0" stopIfTrue="1">
      <formula>OR(ISERR(D23),ISNA(D23))</formula>
    </cfRule>
    <cfRule type="expression" priority="613" dxfId="0" stopIfTrue="1">
      <formula>OR(ISERR(D23),ISNA(D23))</formula>
    </cfRule>
  </conditionalFormatting>
  <conditionalFormatting sqref="E23">
    <cfRule type="expression" priority="204" dxfId="2" stopIfTrue="1">
      <formula>OR(ISERR(E23),ISNA(E23))</formula>
    </cfRule>
    <cfRule type="expression" priority="409" dxfId="0" stopIfTrue="1">
      <formula>OR(ISERR(E23),ISNA(E23))</formula>
    </cfRule>
    <cfRule type="expression" priority="614" dxfId="0" stopIfTrue="1">
      <formula>OR(ISERR(E23),ISNA(E23))</formula>
    </cfRule>
  </conditionalFormatting>
  <conditionalFormatting sqref="F23">
    <cfRule type="expression" priority="205" dxfId="2" stopIfTrue="1">
      <formula>OR(ISERR(F23),ISNA(F23))</formula>
    </cfRule>
    <cfRule type="expression" priority="410" dxfId="0" stopIfTrue="1">
      <formula>OR(ISERR(F23),ISNA(F23))</formula>
    </cfRule>
    <cfRule type="expression" priority="615" dxfId="0" stopIfTrue="1">
      <formula>OR(ISERR(F23),ISNA(F23))</formula>
    </cfRule>
  </conditionalFormatting>
  <conditionalFormatting sqref="B24">
    <cfRule type="expression" priority="206" dxfId="2" stopIfTrue="1">
      <formula>OR(ISERR(B24),ISNA(B24))</formula>
    </cfRule>
    <cfRule type="expression" priority="411" dxfId="0" stopIfTrue="1">
      <formula>OR(ISERR(B24),ISNA(B24))</formula>
    </cfRule>
    <cfRule type="expression" priority="616" dxfId="0" stopIfTrue="1">
      <formula>OR(ISERR(B24),ISNA(B24))</formula>
    </cfRule>
  </conditionalFormatting>
  <conditionalFormatting sqref="C24">
    <cfRule type="expression" priority="207" dxfId="2" stopIfTrue="1">
      <formula>OR(ISERR(C24),ISNA(C24))</formula>
    </cfRule>
    <cfRule type="expression" priority="412" dxfId="0" stopIfTrue="1">
      <formula>OR(ISERR(C24),ISNA(C24))</formula>
    </cfRule>
    <cfRule type="expression" priority="617" dxfId="0" stopIfTrue="1">
      <formula>OR(ISERR(C24),ISNA(C24))</formula>
    </cfRule>
  </conditionalFormatting>
  <conditionalFormatting sqref="D24">
    <cfRule type="expression" priority="208" dxfId="2" stopIfTrue="1">
      <formula>OR(ISERR(D24),ISNA(D24))</formula>
    </cfRule>
    <cfRule type="expression" priority="413" dxfId="0" stopIfTrue="1">
      <formula>OR(ISERR(D24),ISNA(D24))</formula>
    </cfRule>
    <cfRule type="expression" priority="618" dxfId="0" stopIfTrue="1">
      <formula>OR(ISERR(D24),ISNA(D24))</formula>
    </cfRule>
  </conditionalFormatting>
  <conditionalFormatting sqref="E24">
    <cfRule type="expression" priority="209" dxfId="2" stopIfTrue="1">
      <formula>OR(ISERR(E24),ISNA(E24))</formula>
    </cfRule>
    <cfRule type="expression" priority="414" dxfId="0" stopIfTrue="1">
      <formula>OR(ISERR(E24),ISNA(E24))</formula>
    </cfRule>
    <cfRule type="expression" priority="619" dxfId="0" stopIfTrue="1">
      <formula>OR(ISERR(E24),ISNA(E24))</formula>
    </cfRule>
  </conditionalFormatting>
  <conditionalFormatting sqref="F24">
    <cfRule type="expression" priority="210" dxfId="2" stopIfTrue="1">
      <formula>OR(ISERR(F24),ISNA(F24))</formula>
    </cfRule>
    <cfRule type="expression" priority="415" dxfId="0" stopIfTrue="1">
      <formula>OR(ISERR(F24),ISNA(F24))</formula>
    </cfRule>
    <cfRule type="expression" priority="620" dxfId="0" stopIfTrue="1">
      <formula>OR(ISERR(F24),ISNA(F24))</formula>
    </cfRule>
  </conditionalFormatting>
  <conditionalFormatting sqref="B25">
    <cfRule type="expression" priority="211" dxfId="2" stopIfTrue="1">
      <formula>OR(ISERR(B25),ISNA(B25))</formula>
    </cfRule>
    <cfRule type="expression" priority="416" dxfId="0" stopIfTrue="1">
      <formula>OR(ISERR(B25),ISNA(B25))</formula>
    </cfRule>
    <cfRule type="expression" priority="621" dxfId="0" stopIfTrue="1">
      <formula>OR(ISERR(B25),ISNA(B25))</formula>
    </cfRule>
  </conditionalFormatting>
  <conditionalFormatting sqref="C25">
    <cfRule type="expression" priority="212" dxfId="2" stopIfTrue="1">
      <formula>OR(ISERR(C25),ISNA(C25))</formula>
    </cfRule>
    <cfRule type="expression" priority="417" dxfId="0" stopIfTrue="1">
      <formula>OR(ISERR(C25),ISNA(C25))</formula>
    </cfRule>
    <cfRule type="expression" priority="622" dxfId="0" stopIfTrue="1">
      <formula>OR(ISERR(C25),ISNA(C25))</formula>
    </cfRule>
  </conditionalFormatting>
  <conditionalFormatting sqref="D25">
    <cfRule type="expression" priority="213" dxfId="2" stopIfTrue="1">
      <formula>OR(ISERR(D25),ISNA(D25))</formula>
    </cfRule>
    <cfRule type="expression" priority="418" dxfId="0" stopIfTrue="1">
      <formula>OR(ISERR(D25),ISNA(D25))</formula>
    </cfRule>
    <cfRule type="expression" priority="623" dxfId="0" stopIfTrue="1">
      <formula>OR(ISERR(D25),ISNA(D25))</formula>
    </cfRule>
  </conditionalFormatting>
  <conditionalFormatting sqref="E25">
    <cfRule type="expression" priority="214" dxfId="2" stopIfTrue="1">
      <formula>OR(ISERR(E25),ISNA(E25))</formula>
    </cfRule>
    <cfRule type="expression" priority="419" dxfId="0" stopIfTrue="1">
      <formula>OR(ISERR(E25),ISNA(E25))</formula>
    </cfRule>
    <cfRule type="expression" priority="624" dxfId="0" stopIfTrue="1">
      <formula>OR(ISERR(E25),ISNA(E25))</formula>
    </cfRule>
  </conditionalFormatting>
  <conditionalFormatting sqref="F25">
    <cfRule type="expression" priority="215" dxfId="2" stopIfTrue="1">
      <formula>OR(ISERR(F25),ISNA(F25))</formula>
    </cfRule>
    <cfRule type="expression" priority="420" dxfId="0" stopIfTrue="1">
      <formula>OR(ISERR(F25),ISNA(F25))</formula>
    </cfRule>
    <cfRule type="expression" priority="625" dxfId="0" stopIfTrue="1">
      <formula>OR(ISERR(F25),ISNA(F25))</formula>
    </cfRule>
  </conditionalFormatting>
  <conditionalFormatting sqref="B26">
    <cfRule type="expression" priority="216" dxfId="2" stopIfTrue="1">
      <formula>OR(ISERR(B26),ISNA(B26))</formula>
    </cfRule>
    <cfRule type="expression" priority="421" dxfId="0" stopIfTrue="1">
      <formula>OR(ISERR(B26),ISNA(B26))</formula>
    </cfRule>
    <cfRule type="expression" priority="626" dxfId="0" stopIfTrue="1">
      <formula>OR(ISERR(B26),ISNA(B26))</formula>
    </cfRule>
  </conditionalFormatting>
  <conditionalFormatting sqref="C26">
    <cfRule type="expression" priority="217" dxfId="2" stopIfTrue="1">
      <formula>OR(ISERR(C26),ISNA(C26))</formula>
    </cfRule>
    <cfRule type="expression" priority="422" dxfId="0" stopIfTrue="1">
      <formula>OR(ISERR(C26),ISNA(C26))</formula>
    </cfRule>
    <cfRule type="expression" priority="627" dxfId="0" stopIfTrue="1">
      <formula>OR(ISERR(C26),ISNA(C26))</formula>
    </cfRule>
  </conditionalFormatting>
  <conditionalFormatting sqref="D26">
    <cfRule type="expression" priority="218" dxfId="2" stopIfTrue="1">
      <formula>OR(ISERR(D26),ISNA(D26))</formula>
    </cfRule>
    <cfRule type="expression" priority="423" dxfId="0" stopIfTrue="1">
      <formula>OR(ISERR(D26),ISNA(D26))</formula>
    </cfRule>
    <cfRule type="expression" priority="628" dxfId="0" stopIfTrue="1">
      <formula>OR(ISERR(D26),ISNA(D26))</formula>
    </cfRule>
  </conditionalFormatting>
  <conditionalFormatting sqref="E26">
    <cfRule type="expression" priority="219" dxfId="2" stopIfTrue="1">
      <formula>OR(ISERR(E26),ISNA(E26))</formula>
    </cfRule>
    <cfRule type="expression" priority="424" dxfId="0" stopIfTrue="1">
      <formula>OR(ISERR(E26),ISNA(E26))</formula>
    </cfRule>
    <cfRule type="expression" priority="629" dxfId="0" stopIfTrue="1">
      <formula>OR(ISERR(E26),ISNA(E26))</formula>
    </cfRule>
  </conditionalFormatting>
  <conditionalFormatting sqref="F26">
    <cfRule type="expression" priority="220" dxfId="2" stopIfTrue="1">
      <formula>OR(ISERR(F26),ISNA(F26))</formula>
    </cfRule>
    <cfRule type="expression" priority="425" dxfId="0" stopIfTrue="1">
      <formula>OR(ISERR(F26),ISNA(F26))</formula>
    </cfRule>
    <cfRule type="expression" priority="630" dxfId="0" stopIfTrue="1">
      <formula>OR(ISERR(F26),ISNA(F26))</formula>
    </cfRule>
  </conditionalFormatting>
  <conditionalFormatting sqref="A27">
    <cfRule type="expression" priority="221" dxfId="2" stopIfTrue="1">
      <formula>OR(ISERR(A27),ISNA(A27))</formula>
    </cfRule>
    <cfRule type="expression" priority="426" dxfId="0" stopIfTrue="1">
      <formula>OR(ISERR(A27),ISNA(A27))</formula>
    </cfRule>
    <cfRule type="expression" priority="631" dxfId="0" stopIfTrue="1">
      <formula>OR(ISERR(A27),ISNA(A27))</formula>
    </cfRule>
  </conditionalFormatting>
  <conditionalFormatting sqref="C27">
    <cfRule type="expression" priority="222" dxfId="2" stopIfTrue="1">
      <formula>OR(ISERR(C27),ISNA(C27))</formula>
    </cfRule>
    <cfRule type="expression" priority="427" dxfId="0" stopIfTrue="1">
      <formula>OR(ISERR(C27),ISNA(C27))</formula>
    </cfRule>
    <cfRule type="expression" priority="632" dxfId="0" stopIfTrue="1">
      <formula>OR(ISERR(C27),ISNA(C27))</formula>
    </cfRule>
  </conditionalFormatting>
  <conditionalFormatting sqref="D27">
    <cfRule type="expression" priority="223" dxfId="2" stopIfTrue="1">
      <formula>OR(ISERR(D27),ISNA(D27))</formula>
    </cfRule>
    <cfRule type="expression" priority="428" dxfId="0" stopIfTrue="1">
      <formula>OR(ISERR(D27),ISNA(D27))</formula>
    </cfRule>
    <cfRule type="expression" priority="633" dxfId="0" stopIfTrue="1">
      <formula>OR(ISERR(D27),ISNA(D27))</formula>
    </cfRule>
  </conditionalFormatting>
  <conditionalFormatting sqref="E27">
    <cfRule type="expression" priority="224" dxfId="2" stopIfTrue="1">
      <formula>OR(ISERR(E27),ISNA(E27))</formula>
    </cfRule>
    <cfRule type="expression" priority="429" dxfId="0" stopIfTrue="1">
      <formula>OR(ISERR(E27),ISNA(E27))</formula>
    </cfRule>
    <cfRule type="expression" priority="634" dxfId="0" stopIfTrue="1">
      <formula>OR(ISERR(E27),ISNA(E27))</formula>
    </cfRule>
  </conditionalFormatting>
  <conditionalFormatting sqref="F27">
    <cfRule type="expression" priority="225" dxfId="2" stopIfTrue="1">
      <formula>OR(ISERR(F27),ISNA(F27))</formula>
    </cfRule>
    <cfRule type="expression" priority="430" dxfId="0" stopIfTrue="1">
      <formula>OR(ISERR(F27),ISNA(F27))</formula>
    </cfRule>
    <cfRule type="expression" priority="635" dxfId="0" stopIfTrue="1">
      <formula>OR(ISERR(F27),ISNA(F27))</formula>
    </cfRule>
  </conditionalFormatting>
  <conditionalFormatting sqref="A28">
    <cfRule type="expression" priority="226" dxfId="2" stopIfTrue="1">
      <formula>OR(ISERR(A28),ISNA(A28))</formula>
    </cfRule>
    <cfRule type="expression" priority="431" dxfId="0" stopIfTrue="1">
      <formula>OR(ISERR(A28),ISNA(A28))</formula>
    </cfRule>
    <cfRule type="expression" priority="636" dxfId="0" stopIfTrue="1">
      <formula>OR(ISERR(A28),ISNA(A28))</formula>
    </cfRule>
  </conditionalFormatting>
  <conditionalFormatting sqref="C28">
    <cfRule type="expression" priority="227" dxfId="2" stopIfTrue="1">
      <formula>OR(ISERR(C28),ISNA(C28))</formula>
    </cfRule>
    <cfRule type="expression" priority="432" dxfId="0" stopIfTrue="1">
      <formula>OR(ISERR(C28),ISNA(C28))</formula>
    </cfRule>
    <cfRule type="expression" priority="637" dxfId="0" stopIfTrue="1">
      <formula>OR(ISERR(C28),ISNA(C28))</formula>
    </cfRule>
  </conditionalFormatting>
  <conditionalFormatting sqref="D28">
    <cfRule type="expression" priority="228" dxfId="2" stopIfTrue="1">
      <formula>OR(ISERR(D28),ISNA(D28))</formula>
    </cfRule>
    <cfRule type="expression" priority="433" dxfId="0" stopIfTrue="1">
      <formula>OR(ISERR(D28),ISNA(D28))</formula>
    </cfRule>
    <cfRule type="expression" priority="638" dxfId="0" stopIfTrue="1">
      <formula>OR(ISERR(D28),ISNA(D28))</formula>
    </cfRule>
  </conditionalFormatting>
  <conditionalFormatting sqref="E28">
    <cfRule type="expression" priority="229" dxfId="2" stopIfTrue="1">
      <formula>OR(ISERR(E28),ISNA(E28))</formula>
    </cfRule>
    <cfRule type="expression" priority="434" dxfId="0" stopIfTrue="1">
      <formula>OR(ISERR(E28),ISNA(E28))</formula>
    </cfRule>
    <cfRule type="expression" priority="639" dxfId="0" stopIfTrue="1">
      <formula>OR(ISERR(E28),ISNA(E28))</formula>
    </cfRule>
  </conditionalFormatting>
  <conditionalFormatting sqref="F28">
    <cfRule type="expression" priority="230" dxfId="2" stopIfTrue="1">
      <formula>OR(ISERR(F28),ISNA(F28))</formula>
    </cfRule>
    <cfRule type="expression" priority="435" dxfId="0" stopIfTrue="1">
      <formula>OR(ISERR(F28),ISNA(F28))</formula>
    </cfRule>
    <cfRule type="expression" priority="640" dxfId="0" stopIfTrue="1">
      <formula>OR(ISERR(F28),ISNA(F28))</formula>
    </cfRule>
  </conditionalFormatting>
  <conditionalFormatting sqref="A29">
    <cfRule type="expression" priority="231" dxfId="2" stopIfTrue="1">
      <formula>OR(ISERR(A29),ISNA(A29))</formula>
    </cfRule>
    <cfRule type="expression" priority="436" dxfId="0" stopIfTrue="1">
      <formula>OR(ISERR(A29),ISNA(A29))</formula>
    </cfRule>
    <cfRule type="expression" priority="641" dxfId="0" stopIfTrue="1">
      <formula>OR(ISERR(A29),ISNA(A29))</formula>
    </cfRule>
  </conditionalFormatting>
  <conditionalFormatting sqref="C29">
    <cfRule type="expression" priority="232" dxfId="2" stopIfTrue="1">
      <formula>OR(ISERR(C29),ISNA(C29))</formula>
    </cfRule>
    <cfRule type="expression" priority="437" dxfId="0" stopIfTrue="1">
      <formula>OR(ISERR(C29),ISNA(C29))</formula>
    </cfRule>
    <cfRule type="expression" priority="642" dxfId="0" stopIfTrue="1">
      <formula>OR(ISERR(C29),ISNA(C29))</formula>
    </cfRule>
  </conditionalFormatting>
  <conditionalFormatting sqref="D29">
    <cfRule type="expression" priority="233" dxfId="2" stopIfTrue="1">
      <formula>OR(ISERR(D29),ISNA(D29))</formula>
    </cfRule>
    <cfRule type="expression" priority="438" dxfId="0" stopIfTrue="1">
      <formula>OR(ISERR(D29),ISNA(D29))</formula>
    </cfRule>
    <cfRule type="expression" priority="643" dxfId="0" stopIfTrue="1">
      <formula>OR(ISERR(D29),ISNA(D29))</formula>
    </cfRule>
  </conditionalFormatting>
  <conditionalFormatting sqref="E29">
    <cfRule type="expression" priority="234" dxfId="2" stopIfTrue="1">
      <formula>OR(ISERR(E29),ISNA(E29))</formula>
    </cfRule>
    <cfRule type="expression" priority="439" dxfId="0" stopIfTrue="1">
      <formula>OR(ISERR(E29),ISNA(E29))</formula>
    </cfRule>
    <cfRule type="expression" priority="644" dxfId="0" stopIfTrue="1">
      <formula>OR(ISERR(E29),ISNA(E29))</formula>
    </cfRule>
  </conditionalFormatting>
  <conditionalFormatting sqref="F29">
    <cfRule type="expression" priority="235" dxfId="2" stopIfTrue="1">
      <formula>OR(ISERR(F29),ISNA(F29))</formula>
    </cfRule>
    <cfRule type="expression" priority="440" dxfId="0" stopIfTrue="1">
      <formula>OR(ISERR(F29),ISNA(F29))</formula>
    </cfRule>
    <cfRule type="expression" priority="645" dxfId="0" stopIfTrue="1">
      <formula>OR(ISERR(F29),ISNA(F29))</formula>
    </cfRule>
  </conditionalFormatting>
  <conditionalFormatting sqref="A30">
    <cfRule type="expression" priority="236" dxfId="2" stopIfTrue="1">
      <formula>OR(ISERR(A30),ISNA(A30))</formula>
    </cfRule>
    <cfRule type="expression" priority="441" dxfId="0" stopIfTrue="1">
      <formula>OR(ISERR(A30),ISNA(A30))</formula>
    </cfRule>
    <cfRule type="expression" priority="646" dxfId="0" stopIfTrue="1">
      <formula>OR(ISERR(A30),ISNA(A30))</formula>
    </cfRule>
  </conditionalFormatting>
  <conditionalFormatting sqref="C30">
    <cfRule type="expression" priority="237" dxfId="2" stopIfTrue="1">
      <formula>OR(ISERR(C30),ISNA(C30))</formula>
    </cfRule>
    <cfRule type="expression" priority="442" dxfId="0" stopIfTrue="1">
      <formula>OR(ISERR(C30),ISNA(C30))</formula>
    </cfRule>
    <cfRule type="expression" priority="647" dxfId="0" stopIfTrue="1">
      <formula>OR(ISERR(C30),ISNA(C30))</formula>
    </cfRule>
  </conditionalFormatting>
  <conditionalFormatting sqref="D30">
    <cfRule type="expression" priority="238" dxfId="2" stopIfTrue="1">
      <formula>OR(ISERR(D30),ISNA(D30))</formula>
    </cfRule>
    <cfRule type="expression" priority="443" dxfId="0" stopIfTrue="1">
      <formula>OR(ISERR(D30),ISNA(D30))</formula>
    </cfRule>
    <cfRule type="expression" priority="648" dxfId="0" stopIfTrue="1">
      <formula>OR(ISERR(D30),ISNA(D30))</formula>
    </cfRule>
  </conditionalFormatting>
  <conditionalFormatting sqref="E30">
    <cfRule type="expression" priority="239" dxfId="2" stopIfTrue="1">
      <formula>OR(ISERR(E30),ISNA(E30))</formula>
    </cfRule>
    <cfRule type="expression" priority="444" dxfId="0" stopIfTrue="1">
      <formula>OR(ISERR(E30),ISNA(E30))</formula>
    </cfRule>
    <cfRule type="expression" priority="649" dxfId="0" stopIfTrue="1">
      <formula>OR(ISERR(E30),ISNA(E30))</formula>
    </cfRule>
  </conditionalFormatting>
  <conditionalFormatting sqref="F30">
    <cfRule type="expression" priority="240" dxfId="2" stopIfTrue="1">
      <formula>OR(ISERR(F30),ISNA(F30))</formula>
    </cfRule>
    <cfRule type="expression" priority="445" dxfId="0" stopIfTrue="1">
      <formula>OR(ISERR(F30),ISNA(F30))</formula>
    </cfRule>
    <cfRule type="expression" priority="650" dxfId="0" stopIfTrue="1">
      <formula>OR(ISERR(F30),ISNA(F30))</formula>
    </cfRule>
  </conditionalFormatting>
  <conditionalFormatting sqref="B31">
    <cfRule type="expression" priority="241" dxfId="2" stopIfTrue="1">
      <formula>OR(ISERR(B31),ISNA(B31))</formula>
    </cfRule>
    <cfRule type="expression" priority="446" dxfId="0" stopIfTrue="1">
      <formula>OR(ISERR(B31),ISNA(B31))</formula>
    </cfRule>
    <cfRule type="expression" priority="651" dxfId="0" stopIfTrue="1">
      <formula>OR(ISERR(B31),ISNA(B31))</formula>
    </cfRule>
  </conditionalFormatting>
  <conditionalFormatting sqref="C31">
    <cfRule type="expression" priority="242" dxfId="2" stopIfTrue="1">
      <formula>OR(ISERR(C31),ISNA(C31))</formula>
    </cfRule>
    <cfRule type="expression" priority="447" dxfId="0" stopIfTrue="1">
      <formula>OR(ISERR(C31),ISNA(C31))</formula>
    </cfRule>
    <cfRule type="expression" priority="652" dxfId="0" stopIfTrue="1">
      <formula>OR(ISERR(C31),ISNA(C31))</formula>
    </cfRule>
  </conditionalFormatting>
  <conditionalFormatting sqref="D31">
    <cfRule type="expression" priority="243" dxfId="2" stopIfTrue="1">
      <formula>OR(ISERR(D31),ISNA(D31))</formula>
    </cfRule>
    <cfRule type="expression" priority="448" dxfId="0" stopIfTrue="1">
      <formula>OR(ISERR(D31),ISNA(D31))</formula>
    </cfRule>
    <cfRule type="expression" priority="653" dxfId="0" stopIfTrue="1">
      <formula>OR(ISERR(D31),ISNA(D31))</formula>
    </cfRule>
  </conditionalFormatting>
  <conditionalFormatting sqref="E31">
    <cfRule type="expression" priority="244" dxfId="2" stopIfTrue="1">
      <formula>OR(ISERR(E31),ISNA(E31))</formula>
    </cfRule>
    <cfRule type="expression" priority="449" dxfId="0" stopIfTrue="1">
      <formula>OR(ISERR(E31),ISNA(E31))</formula>
    </cfRule>
    <cfRule type="expression" priority="654" dxfId="0" stopIfTrue="1">
      <formula>OR(ISERR(E31),ISNA(E31))</formula>
    </cfRule>
  </conditionalFormatting>
  <conditionalFormatting sqref="F31">
    <cfRule type="expression" priority="245" dxfId="2" stopIfTrue="1">
      <formula>OR(ISERR(F31),ISNA(F31))</formula>
    </cfRule>
    <cfRule type="expression" priority="450" dxfId="0" stopIfTrue="1">
      <formula>OR(ISERR(F31),ISNA(F31))</formula>
    </cfRule>
    <cfRule type="expression" priority="655" dxfId="0" stopIfTrue="1">
      <formula>OR(ISERR(F31),ISNA(F31))</formula>
    </cfRule>
  </conditionalFormatting>
  <conditionalFormatting sqref="A32">
    <cfRule type="expression" priority="246" dxfId="2" stopIfTrue="1">
      <formula>OR(ISERR(A32),ISNA(A32))</formula>
    </cfRule>
    <cfRule type="expression" priority="451" dxfId="0" stopIfTrue="1">
      <formula>OR(ISERR(A32),ISNA(A32))</formula>
    </cfRule>
    <cfRule type="expression" priority="656" dxfId="0" stopIfTrue="1">
      <formula>OR(ISERR(A32),ISNA(A32))</formula>
    </cfRule>
  </conditionalFormatting>
  <conditionalFormatting sqref="B32">
    <cfRule type="expression" priority="247" dxfId="2" stopIfTrue="1">
      <formula>OR(ISERR(B32),ISNA(B32))</formula>
    </cfRule>
    <cfRule type="expression" priority="452" dxfId="0" stopIfTrue="1">
      <formula>OR(ISERR(B32),ISNA(B32))</formula>
    </cfRule>
    <cfRule type="expression" priority="657" dxfId="0" stopIfTrue="1">
      <formula>OR(ISERR(B32),ISNA(B32))</formula>
    </cfRule>
  </conditionalFormatting>
  <conditionalFormatting sqref="C32">
    <cfRule type="expression" priority="248" dxfId="2" stopIfTrue="1">
      <formula>OR(ISERR(C32),ISNA(C32))</formula>
    </cfRule>
    <cfRule type="expression" priority="453" dxfId="0" stopIfTrue="1">
      <formula>OR(ISERR(C32),ISNA(C32))</formula>
    </cfRule>
    <cfRule type="expression" priority="658" dxfId="0" stopIfTrue="1">
      <formula>OR(ISERR(C32),ISNA(C32))</formula>
    </cfRule>
  </conditionalFormatting>
  <conditionalFormatting sqref="D32">
    <cfRule type="expression" priority="249" dxfId="2" stopIfTrue="1">
      <formula>OR(ISERR(D32),ISNA(D32))</formula>
    </cfRule>
    <cfRule type="expression" priority="454" dxfId="0" stopIfTrue="1">
      <formula>OR(ISERR(D32),ISNA(D32))</formula>
    </cfRule>
    <cfRule type="expression" priority="659" dxfId="0" stopIfTrue="1">
      <formula>OR(ISERR(D32),ISNA(D32))</formula>
    </cfRule>
  </conditionalFormatting>
  <conditionalFormatting sqref="E32">
    <cfRule type="expression" priority="250" dxfId="2" stopIfTrue="1">
      <formula>OR(ISERR(E32),ISNA(E32))</formula>
    </cfRule>
    <cfRule type="expression" priority="455" dxfId="0" stopIfTrue="1">
      <formula>OR(ISERR(E32),ISNA(E32))</formula>
    </cfRule>
    <cfRule type="expression" priority="660" dxfId="0" stopIfTrue="1">
      <formula>OR(ISERR(E32),ISNA(E32))</formula>
    </cfRule>
  </conditionalFormatting>
  <conditionalFormatting sqref="F32">
    <cfRule type="expression" priority="251" dxfId="2" stopIfTrue="1">
      <formula>OR(ISERR(F32),ISNA(F32))</formula>
    </cfRule>
    <cfRule type="expression" priority="456" dxfId="0" stopIfTrue="1">
      <formula>OR(ISERR(F32),ISNA(F32))</formula>
    </cfRule>
    <cfRule type="expression" priority="661" dxfId="0" stopIfTrue="1">
      <formula>OR(ISERR(F32),ISNA(F32))</formula>
    </cfRule>
  </conditionalFormatting>
  <conditionalFormatting sqref="A33">
    <cfRule type="expression" priority="252" dxfId="2" stopIfTrue="1">
      <formula>OR(ISERR(A33),ISNA(A33))</formula>
    </cfRule>
    <cfRule type="expression" priority="457" dxfId="0" stopIfTrue="1">
      <formula>OR(ISERR(A33),ISNA(A33))</formula>
    </cfRule>
    <cfRule type="expression" priority="662" dxfId="0" stopIfTrue="1">
      <formula>OR(ISERR(A33),ISNA(A33))</formula>
    </cfRule>
  </conditionalFormatting>
  <conditionalFormatting sqref="B33">
    <cfRule type="expression" priority="253" dxfId="2" stopIfTrue="1">
      <formula>OR(ISERR(B33),ISNA(B33))</formula>
    </cfRule>
    <cfRule type="expression" priority="458" dxfId="0" stopIfTrue="1">
      <formula>OR(ISERR(B33),ISNA(B33))</formula>
    </cfRule>
    <cfRule type="expression" priority="663" dxfId="0" stopIfTrue="1">
      <formula>OR(ISERR(B33),ISNA(B33))</formula>
    </cfRule>
  </conditionalFormatting>
  <conditionalFormatting sqref="C33">
    <cfRule type="expression" priority="254" dxfId="2" stopIfTrue="1">
      <formula>OR(ISERR(C33),ISNA(C33))</formula>
    </cfRule>
    <cfRule type="expression" priority="459" dxfId="0" stopIfTrue="1">
      <formula>OR(ISERR(C33),ISNA(C33))</formula>
    </cfRule>
    <cfRule type="expression" priority="664" dxfId="0" stopIfTrue="1">
      <formula>OR(ISERR(C33),ISNA(C33))</formula>
    </cfRule>
  </conditionalFormatting>
  <conditionalFormatting sqref="D33">
    <cfRule type="expression" priority="255" dxfId="2" stopIfTrue="1">
      <formula>OR(ISERR(D33),ISNA(D33))</formula>
    </cfRule>
    <cfRule type="expression" priority="460" dxfId="0" stopIfTrue="1">
      <formula>OR(ISERR(D33),ISNA(D33))</formula>
    </cfRule>
    <cfRule type="expression" priority="665" dxfId="0" stopIfTrue="1">
      <formula>OR(ISERR(D33),ISNA(D33))</formula>
    </cfRule>
  </conditionalFormatting>
  <conditionalFormatting sqref="E33">
    <cfRule type="expression" priority="256" dxfId="2" stopIfTrue="1">
      <formula>OR(ISERR(E33),ISNA(E33))</formula>
    </cfRule>
    <cfRule type="expression" priority="461" dxfId="0" stopIfTrue="1">
      <formula>OR(ISERR(E33),ISNA(E33))</formula>
    </cfRule>
    <cfRule type="expression" priority="666" dxfId="0" stopIfTrue="1">
      <formula>OR(ISERR(E33),ISNA(E33))</formula>
    </cfRule>
  </conditionalFormatting>
  <conditionalFormatting sqref="F33">
    <cfRule type="expression" priority="257" dxfId="2" stopIfTrue="1">
      <formula>OR(ISERR(F33),ISNA(F33))</formula>
    </cfRule>
    <cfRule type="expression" priority="462" dxfId="0" stopIfTrue="1">
      <formula>OR(ISERR(F33),ISNA(F33))</formula>
    </cfRule>
    <cfRule type="expression" priority="667" dxfId="0" stopIfTrue="1">
      <formula>OR(ISERR(F33),ISNA(F33))</formula>
    </cfRule>
  </conditionalFormatting>
  <conditionalFormatting sqref="A34">
    <cfRule type="expression" priority="258" dxfId="2" stopIfTrue="1">
      <formula>OR(ISERR(A34),ISNA(A34))</formula>
    </cfRule>
    <cfRule type="expression" priority="463" dxfId="0" stopIfTrue="1">
      <formula>OR(ISERR(A34),ISNA(A34))</formula>
    </cfRule>
    <cfRule type="expression" priority="668" dxfId="0" stopIfTrue="1">
      <formula>OR(ISERR(A34),ISNA(A34))</formula>
    </cfRule>
  </conditionalFormatting>
  <conditionalFormatting sqref="B34">
    <cfRule type="expression" priority="259" dxfId="2" stopIfTrue="1">
      <formula>OR(ISERR(B34),ISNA(B34))</formula>
    </cfRule>
    <cfRule type="expression" priority="464" dxfId="0" stopIfTrue="1">
      <formula>OR(ISERR(B34),ISNA(B34))</formula>
    </cfRule>
    <cfRule type="expression" priority="669" dxfId="0" stopIfTrue="1">
      <formula>OR(ISERR(B34),ISNA(B34))</formula>
    </cfRule>
  </conditionalFormatting>
  <conditionalFormatting sqref="C34">
    <cfRule type="expression" priority="260" dxfId="2" stopIfTrue="1">
      <formula>OR(ISERR(C34),ISNA(C34))</formula>
    </cfRule>
    <cfRule type="expression" priority="465" dxfId="0" stopIfTrue="1">
      <formula>OR(ISERR(C34),ISNA(C34))</formula>
    </cfRule>
    <cfRule type="expression" priority="670" dxfId="0" stopIfTrue="1">
      <formula>OR(ISERR(C34),ISNA(C34))</formula>
    </cfRule>
  </conditionalFormatting>
  <conditionalFormatting sqref="D34">
    <cfRule type="expression" priority="261" dxfId="2" stopIfTrue="1">
      <formula>OR(ISERR(D34),ISNA(D34))</formula>
    </cfRule>
    <cfRule type="expression" priority="466" dxfId="0" stopIfTrue="1">
      <formula>OR(ISERR(D34),ISNA(D34))</formula>
    </cfRule>
    <cfRule type="expression" priority="671" dxfId="0" stopIfTrue="1">
      <formula>OR(ISERR(D34),ISNA(D34))</formula>
    </cfRule>
  </conditionalFormatting>
  <conditionalFormatting sqref="E34">
    <cfRule type="expression" priority="262" dxfId="2" stopIfTrue="1">
      <formula>OR(ISERR(E34),ISNA(E34))</formula>
    </cfRule>
    <cfRule type="expression" priority="467" dxfId="0" stopIfTrue="1">
      <formula>OR(ISERR(E34),ISNA(E34))</formula>
    </cfRule>
    <cfRule type="expression" priority="672" dxfId="0" stopIfTrue="1">
      <formula>OR(ISERR(E34),ISNA(E34))</formula>
    </cfRule>
  </conditionalFormatting>
  <conditionalFormatting sqref="F34">
    <cfRule type="expression" priority="263" dxfId="2" stopIfTrue="1">
      <formula>OR(ISERR(F34),ISNA(F34))</formula>
    </cfRule>
    <cfRule type="expression" priority="468" dxfId="0" stopIfTrue="1">
      <formula>OR(ISERR(F34),ISNA(F34))</formula>
    </cfRule>
    <cfRule type="expression" priority="673" dxfId="0" stopIfTrue="1">
      <formula>OR(ISERR(F34),ISNA(F34))</formula>
    </cfRule>
  </conditionalFormatting>
  <conditionalFormatting sqref="A35">
    <cfRule type="expression" priority="264" dxfId="2" stopIfTrue="1">
      <formula>OR(ISERR(A35),ISNA(A35))</formula>
    </cfRule>
    <cfRule type="expression" priority="469" dxfId="0" stopIfTrue="1">
      <formula>OR(ISERR(A35),ISNA(A35))</formula>
    </cfRule>
    <cfRule type="expression" priority="674" dxfId="0" stopIfTrue="1">
      <formula>OR(ISERR(A35),ISNA(A35))</formula>
    </cfRule>
  </conditionalFormatting>
  <conditionalFormatting sqref="B35">
    <cfRule type="expression" priority="265" dxfId="2" stopIfTrue="1">
      <formula>OR(ISERR(B35),ISNA(B35))</formula>
    </cfRule>
    <cfRule type="expression" priority="470" dxfId="0" stopIfTrue="1">
      <formula>OR(ISERR(B35),ISNA(B35))</formula>
    </cfRule>
    <cfRule type="expression" priority="675" dxfId="0" stopIfTrue="1">
      <formula>OR(ISERR(B35),ISNA(B35))</formula>
    </cfRule>
  </conditionalFormatting>
  <conditionalFormatting sqref="C35">
    <cfRule type="expression" priority="266" dxfId="2" stopIfTrue="1">
      <formula>OR(ISERR(C35),ISNA(C35))</formula>
    </cfRule>
    <cfRule type="expression" priority="471" dxfId="0" stopIfTrue="1">
      <formula>OR(ISERR(C35),ISNA(C35))</formula>
    </cfRule>
    <cfRule type="expression" priority="676" dxfId="0" stopIfTrue="1">
      <formula>OR(ISERR(C35),ISNA(C35))</formula>
    </cfRule>
  </conditionalFormatting>
  <conditionalFormatting sqref="D35">
    <cfRule type="expression" priority="267" dxfId="2" stopIfTrue="1">
      <formula>OR(ISERR(D35),ISNA(D35))</formula>
    </cfRule>
    <cfRule type="expression" priority="472" dxfId="0" stopIfTrue="1">
      <formula>OR(ISERR(D35),ISNA(D35))</formula>
    </cfRule>
    <cfRule type="expression" priority="677" dxfId="0" stopIfTrue="1">
      <formula>OR(ISERR(D35),ISNA(D35))</formula>
    </cfRule>
  </conditionalFormatting>
  <conditionalFormatting sqref="E35">
    <cfRule type="expression" priority="268" dxfId="2" stopIfTrue="1">
      <formula>OR(ISERR(E35),ISNA(E35))</formula>
    </cfRule>
    <cfRule type="expression" priority="473" dxfId="0" stopIfTrue="1">
      <formula>OR(ISERR(E35),ISNA(E35))</formula>
    </cfRule>
    <cfRule type="expression" priority="678" dxfId="0" stopIfTrue="1">
      <formula>OR(ISERR(E35),ISNA(E35))</formula>
    </cfRule>
  </conditionalFormatting>
  <conditionalFormatting sqref="F35">
    <cfRule type="expression" priority="269" dxfId="2" stopIfTrue="1">
      <formula>OR(ISERR(F35),ISNA(F35))</formula>
    </cfRule>
    <cfRule type="expression" priority="474" dxfId="0" stopIfTrue="1">
      <formula>OR(ISERR(F35),ISNA(F35))</formula>
    </cfRule>
    <cfRule type="expression" priority="679" dxfId="0" stopIfTrue="1">
      <formula>OR(ISERR(F35),ISNA(F35))</formula>
    </cfRule>
  </conditionalFormatting>
  <conditionalFormatting sqref="A36">
    <cfRule type="expression" priority="270" dxfId="2" stopIfTrue="1">
      <formula>OR(ISERR(A36),ISNA(A36))</formula>
    </cfRule>
    <cfRule type="expression" priority="475" dxfId="0" stopIfTrue="1">
      <formula>OR(ISERR(A36),ISNA(A36))</formula>
    </cfRule>
    <cfRule type="expression" priority="680" dxfId="0" stopIfTrue="1">
      <formula>OR(ISERR(A36),ISNA(A36))</formula>
    </cfRule>
  </conditionalFormatting>
  <conditionalFormatting sqref="B36">
    <cfRule type="expression" priority="271" dxfId="2" stopIfTrue="1">
      <formula>OR(ISERR(B36),ISNA(B36))</formula>
    </cfRule>
    <cfRule type="expression" priority="476" dxfId="0" stopIfTrue="1">
      <formula>OR(ISERR(B36),ISNA(B36))</formula>
    </cfRule>
    <cfRule type="expression" priority="681" dxfId="0" stopIfTrue="1">
      <formula>OR(ISERR(B36),ISNA(B36))</formula>
    </cfRule>
  </conditionalFormatting>
  <conditionalFormatting sqref="C36">
    <cfRule type="expression" priority="272" dxfId="2" stopIfTrue="1">
      <formula>OR(ISERR(C36),ISNA(C36))</formula>
    </cfRule>
    <cfRule type="expression" priority="477" dxfId="0" stopIfTrue="1">
      <formula>OR(ISERR(C36),ISNA(C36))</formula>
    </cfRule>
    <cfRule type="expression" priority="682" dxfId="0" stopIfTrue="1">
      <formula>OR(ISERR(C36),ISNA(C36))</formula>
    </cfRule>
  </conditionalFormatting>
  <conditionalFormatting sqref="D36">
    <cfRule type="expression" priority="273" dxfId="2" stopIfTrue="1">
      <formula>OR(ISERR(D36),ISNA(D36))</formula>
    </cfRule>
    <cfRule type="expression" priority="478" dxfId="0" stopIfTrue="1">
      <formula>OR(ISERR(D36),ISNA(D36))</formula>
    </cfRule>
    <cfRule type="expression" priority="683" dxfId="0" stopIfTrue="1">
      <formula>OR(ISERR(D36),ISNA(D36))</formula>
    </cfRule>
  </conditionalFormatting>
  <conditionalFormatting sqref="E36">
    <cfRule type="expression" priority="274" dxfId="2" stopIfTrue="1">
      <formula>OR(ISERR(E36),ISNA(E36))</formula>
    </cfRule>
    <cfRule type="expression" priority="479" dxfId="0" stopIfTrue="1">
      <formula>OR(ISERR(E36),ISNA(E36))</formula>
    </cfRule>
    <cfRule type="expression" priority="684" dxfId="0" stopIfTrue="1">
      <formula>OR(ISERR(E36),ISNA(E36))</formula>
    </cfRule>
  </conditionalFormatting>
  <conditionalFormatting sqref="B37">
    <cfRule type="expression" priority="275" dxfId="2" stopIfTrue="1">
      <formula>OR(ISERR(B37),ISNA(B37))</formula>
    </cfRule>
    <cfRule type="expression" priority="480" dxfId="0" stopIfTrue="1">
      <formula>OR(ISERR(B37),ISNA(B37))</formula>
    </cfRule>
    <cfRule type="expression" priority="685" dxfId="0" stopIfTrue="1">
      <formula>OR(ISERR(B37),ISNA(B37))</formula>
    </cfRule>
  </conditionalFormatting>
  <conditionalFormatting sqref="C37">
    <cfRule type="expression" priority="276" dxfId="2" stopIfTrue="1">
      <formula>OR(ISERR(C37),ISNA(C37))</formula>
    </cfRule>
    <cfRule type="expression" priority="481" dxfId="0" stopIfTrue="1">
      <formula>OR(ISERR(C37),ISNA(C37))</formula>
    </cfRule>
    <cfRule type="expression" priority="686" dxfId="0" stopIfTrue="1">
      <formula>OR(ISERR(C37),ISNA(C37))</formula>
    </cfRule>
  </conditionalFormatting>
  <conditionalFormatting sqref="D37">
    <cfRule type="expression" priority="277" dxfId="2" stopIfTrue="1">
      <formula>OR(ISERR(D37),ISNA(D37))</formula>
    </cfRule>
    <cfRule type="expression" priority="482" dxfId="0" stopIfTrue="1">
      <formula>OR(ISERR(D37),ISNA(D37))</formula>
    </cfRule>
    <cfRule type="expression" priority="687" dxfId="0" stopIfTrue="1">
      <formula>OR(ISERR(D37),ISNA(D37))</formula>
    </cfRule>
  </conditionalFormatting>
  <conditionalFormatting sqref="E37">
    <cfRule type="expression" priority="278" dxfId="2" stopIfTrue="1">
      <formula>OR(ISERR(E37),ISNA(E37))</formula>
    </cfRule>
    <cfRule type="expression" priority="483" dxfId="0" stopIfTrue="1">
      <formula>OR(ISERR(E37),ISNA(E37))</formula>
    </cfRule>
    <cfRule type="expression" priority="688" dxfId="0" stopIfTrue="1">
      <formula>OR(ISERR(E37),ISNA(E37))</formula>
    </cfRule>
  </conditionalFormatting>
  <conditionalFormatting sqref="B38">
    <cfRule type="expression" priority="279" dxfId="2" stopIfTrue="1">
      <formula>OR(ISERR(B38),ISNA(B38))</formula>
    </cfRule>
    <cfRule type="expression" priority="484" dxfId="0" stopIfTrue="1">
      <formula>OR(ISERR(B38),ISNA(B38))</formula>
    </cfRule>
    <cfRule type="expression" priority="689" dxfId="0" stopIfTrue="1">
      <formula>OR(ISERR(B38),ISNA(B38))</formula>
    </cfRule>
  </conditionalFormatting>
  <conditionalFormatting sqref="C38">
    <cfRule type="expression" priority="280" dxfId="2" stopIfTrue="1">
      <formula>OR(ISERR(C38),ISNA(C38))</formula>
    </cfRule>
    <cfRule type="expression" priority="485" dxfId="0" stopIfTrue="1">
      <formula>OR(ISERR(C38),ISNA(C38))</formula>
    </cfRule>
    <cfRule type="expression" priority="690" dxfId="0" stopIfTrue="1">
      <formula>OR(ISERR(C38),ISNA(C38))</formula>
    </cfRule>
  </conditionalFormatting>
  <conditionalFormatting sqref="D38">
    <cfRule type="expression" priority="281" dxfId="2" stopIfTrue="1">
      <formula>OR(ISERR(D38),ISNA(D38))</formula>
    </cfRule>
    <cfRule type="expression" priority="486" dxfId="0" stopIfTrue="1">
      <formula>OR(ISERR(D38),ISNA(D38))</formula>
    </cfRule>
    <cfRule type="expression" priority="691" dxfId="0" stopIfTrue="1">
      <formula>OR(ISERR(D38),ISNA(D38))</formula>
    </cfRule>
  </conditionalFormatting>
  <conditionalFormatting sqref="E38">
    <cfRule type="expression" priority="282" dxfId="2" stopIfTrue="1">
      <formula>OR(ISERR(E38),ISNA(E38))</formula>
    </cfRule>
    <cfRule type="expression" priority="487" dxfId="0" stopIfTrue="1">
      <formula>OR(ISERR(E38),ISNA(E38))</formula>
    </cfRule>
    <cfRule type="expression" priority="692" dxfId="0" stopIfTrue="1">
      <formula>OR(ISERR(E38),ISNA(E38))</formula>
    </cfRule>
  </conditionalFormatting>
  <conditionalFormatting sqref="F38">
    <cfRule type="expression" priority="283" dxfId="2" stopIfTrue="1">
      <formula>OR(ISERR(F38),ISNA(F38))</formula>
    </cfRule>
    <cfRule type="expression" priority="488" dxfId="0" stopIfTrue="1">
      <formula>OR(ISERR(F38),ISNA(F38))</formula>
    </cfRule>
    <cfRule type="expression" priority="693" dxfId="0" stopIfTrue="1">
      <formula>OR(ISERR(F38),ISNA(F38))</formula>
    </cfRule>
  </conditionalFormatting>
  <conditionalFormatting sqref="B39">
    <cfRule type="expression" priority="284" dxfId="2" stopIfTrue="1">
      <formula>OR(ISERR(B39),ISNA(B39))</formula>
    </cfRule>
    <cfRule type="expression" priority="489" dxfId="0" stopIfTrue="1">
      <formula>OR(ISERR(B39),ISNA(B39))</formula>
    </cfRule>
    <cfRule type="expression" priority="694" dxfId="0" stopIfTrue="1">
      <formula>OR(ISERR(B39),ISNA(B39))</formula>
    </cfRule>
  </conditionalFormatting>
  <conditionalFormatting sqref="C39">
    <cfRule type="expression" priority="285" dxfId="2" stopIfTrue="1">
      <formula>OR(ISERR(C39),ISNA(C39))</formula>
    </cfRule>
    <cfRule type="expression" priority="490" dxfId="0" stopIfTrue="1">
      <formula>OR(ISERR(C39),ISNA(C39))</formula>
    </cfRule>
    <cfRule type="expression" priority="695" dxfId="0" stopIfTrue="1">
      <formula>OR(ISERR(C39),ISNA(C39))</formula>
    </cfRule>
  </conditionalFormatting>
  <conditionalFormatting sqref="D39">
    <cfRule type="expression" priority="286" dxfId="2" stopIfTrue="1">
      <formula>OR(ISERR(D39),ISNA(D39))</formula>
    </cfRule>
    <cfRule type="expression" priority="491" dxfId="0" stopIfTrue="1">
      <formula>OR(ISERR(D39),ISNA(D39))</formula>
    </cfRule>
    <cfRule type="expression" priority="696" dxfId="0" stopIfTrue="1">
      <formula>OR(ISERR(D39),ISNA(D39))</formula>
    </cfRule>
  </conditionalFormatting>
  <conditionalFormatting sqref="E39">
    <cfRule type="expression" priority="287" dxfId="2" stopIfTrue="1">
      <formula>OR(ISERR(E39),ISNA(E39))</formula>
    </cfRule>
    <cfRule type="expression" priority="492" dxfId="0" stopIfTrue="1">
      <formula>OR(ISERR(E39),ISNA(E39))</formula>
    </cfRule>
    <cfRule type="expression" priority="697" dxfId="0" stopIfTrue="1">
      <formula>OR(ISERR(E39),ISNA(E39))</formula>
    </cfRule>
  </conditionalFormatting>
  <conditionalFormatting sqref="B40">
    <cfRule type="expression" priority="288" dxfId="2" stopIfTrue="1">
      <formula>OR(ISERR(B40),ISNA(B40))</formula>
    </cfRule>
    <cfRule type="expression" priority="493" dxfId="0" stopIfTrue="1">
      <formula>OR(ISERR(B40),ISNA(B40))</formula>
    </cfRule>
    <cfRule type="expression" priority="698" dxfId="0" stopIfTrue="1">
      <formula>OR(ISERR(B40),ISNA(B40))</formula>
    </cfRule>
  </conditionalFormatting>
  <conditionalFormatting sqref="C40">
    <cfRule type="expression" priority="289" dxfId="2" stopIfTrue="1">
      <formula>OR(ISERR(C40),ISNA(C40))</formula>
    </cfRule>
    <cfRule type="expression" priority="494" dxfId="0" stopIfTrue="1">
      <formula>OR(ISERR(C40),ISNA(C40))</formula>
    </cfRule>
    <cfRule type="expression" priority="699" dxfId="0" stopIfTrue="1">
      <formula>OR(ISERR(C40),ISNA(C40))</formula>
    </cfRule>
  </conditionalFormatting>
  <conditionalFormatting sqref="D40">
    <cfRule type="expression" priority="290" dxfId="2" stopIfTrue="1">
      <formula>OR(ISERR(D40),ISNA(D40))</formula>
    </cfRule>
    <cfRule type="expression" priority="495" dxfId="0" stopIfTrue="1">
      <formula>OR(ISERR(D40),ISNA(D40))</formula>
    </cfRule>
    <cfRule type="expression" priority="700" dxfId="0" stopIfTrue="1">
      <formula>OR(ISERR(D40),ISNA(D40))</formula>
    </cfRule>
  </conditionalFormatting>
  <conditionalFormatting sqref="E40">
    <cfRule type="expression" priority="291" dxfId="2" stopIfTrue="1">
      <formula>OR(ISERR(E40),ISNA(E40))</formula>
    </cfRule>
    <cfRule type="expression" priority="496" dxfId="0" stopIfTrue="1">
      <formula>OR(ISERR(E40),ISNA(E40))</formula>
    </cfRule>
    <cfRule type="expression" priority="701" dxfId="0" stopIfTrue="1">
      <formula>OR(ISERR(E40),ISNA(E40))</formula>
    </cfRule>
  </conditionalFormatting>
  <conditionalFormatting sqref="B41">
    <cfRule type="expression" priority="292" dxfId="2" stopIfTrue="1">
      <formula>OR(ISERR(B41),ISNA(B41))</formula>
    </cfRule>
    <cfRule type="expression" priority="497" dxfId="0" stopIfTrue="1">
      <formula>OR(ISERR(B41),ISNA(B41))</formula>
    </cfRule>
    <cfRule type="expression" priority="702" dxfId="0" stopIfTrue="1">
      <formula>OR(ISERR(B41),ISNA(B41))</formula>
    </cfRule>
  </conditionalFormatting>
  <conditionalFormatting sqref="D41">
    <cfRule type="expression" priority="293" dxfId="2" stopIfTrue="1">
      <formula>OR(ISERR(D41),ISNA(D41))</formula>
    </cfRule>
    <cfRule type="expression" priority="498" dxfId="0" stopIfTrue="1">
      <formula>OR(ISERR(D41),ISNA(D41))</formula>
    </cfRule>
    <cfRule type="expression" priority="703" dxfId="0" stopIfTrue="1">
      <formula>OR(ISERR(D41),ISNA(D41))</formula>
    </cfRule>
  </conditionalFormatting>
  <conditionalFormatting sqref="E41">
    <cfRule type="expression" priority="294" dxfId="2" stopIfTrue="1">
      <formula>OR(ISERR(E41),ISNA(E41))</formula>
    </cfRule>
    <cfRule type="expression" priority="499" dxfId="0" stopIfTrue="1">
      <formula>OR(ISERR(E41),ISNA(E41))</formula>
    </cfRule>
    <cfRule type="expression" priority="704" dxfId="0" stopIfTrue="1">
      <formula>OR(ISERR(E41),ISNA(E41))</formula>
    </cfRule>
  </conditionalFormatting>
  <conditionalFormatting sqref="F41">
    <cfRule type="expression" priority="295" dxfId="2" stopIfTrue="1">
      <formula>OR(ISERR(F41),ISNA(F41))</formula>
    </cfRule>
    <cfRule type="expression" priority="500" dxfId="0" stopIfTrue="1">
      <formula>OR(ISERR(F41),ISNA(F41))</formula>
    </cfRule>
    <cfRule type="expression" priority="705" dxfId="0" stopIfTrue="1">
      <formula>OR(ISERR(F41),ISNA(F41))</formula>
    </cfRule>
  </conditionalFormatting>
  <conditionalFormatting sqref="F7">
    <cfRule type="expression" priority="85" dxfId="2" stopIfTrue="1">
      <formula>OR(ISERR(F7),ISNA(F7))</formula>
    </cfRule>
    <cfRule type="expression" priority="86" dxfId="0" stopIfTrue="1">
      <formula>OR(ISERR(F7),ISNA(F7))</formula>
    </cfRule>
    <cfRule type="expression" priority="87" dxfId="0" stopIfTrue="1">
      <formula>OR(ISERR(F7),ISNA(F7))</formula>
    </cfRule>
  </conditionalFormatting>
  <conditionalFormatting sqref="F8">
    <cfRule type="expression" priority="82" dxfId="2" stopIfTrue="1">
      <formula>OR(ISERR(F8),ISNA(F8))</formula>
    </cfRule>
    <cfRule type="expression" priority="83" dxfId="0" stopIfTrue="1">
      <formula>OR(ISERR(F8),ISNA(F8))</formula>
    </cfRule>
    <cfRule type="expression" priority="84" dxfId="0" stopIfTrue="1">
      <formula>OR(ISERR(F8),ISNA(F8))</formula>
    </cfRule>
  </conditionalFormatting>
  <conditionalFormatting sqref="F9">
    <cfRule type="expression" priority="79" dxfId="2" stopIfTrue="1">
      <formula>OR(ISERR(F9),ISNA(F9))</formula>
    </cfRule>
    <cfRule type="expression" priority="80" dxfId="0" stopIfTrue="1">
      <formula>OR(ISERR(F9),ISNA(F9))</formula>
    </cfRule>
    <cfRule type="expression" priority="81" dxfId="0" stopIfTrue="1">
      <formula>OR(ISERR(F9),ISNA(F9))</formula>
    </cfRule>
  </conditionalFormatting>
  <conditionalFormatting sqref="F10">
    <cfRule type="expression" priority="76" dxfId="2" stopIfTrue="1">
      <formula>OR(ISERR(F10),ISNA(F10))</formula>
    </cfRule>
    <cfRule type="expression" priority="77" dxfId="0" stopIfTrue="1">
      <formula>OR(ISERR(F10),ISNA(F10))</formula>
    </cfRule>
    <cfRule type="expression" priority="78" dxfId="0" stopIfTrue="1">
      <formula>OR(ISERR(F10),ISNA(F10))</formula>
    </cfRule>
  </conditionalFormatting>
  <conditionalFormatting sqref="F11">
    <cfRule type="expression" priority="73" dxfId="2" stopIfTrue="1">
      <formula>OR(ISERR(F11),ISNA(F11))</formula>
    </cfRule>
    <cfRule type="expression" priority="74" dxfId="0" stopIfTrue="1">
      <formula>OR(ISERR(F11),ISNA(F11))</formula>
    </cfRule>
    <cfRule type="expression" priority="75" dxfId="0" stopIfTrue="1">
      <formula>OR(ISERR(F11),ISNA(F11))</formula>
    </cfRule>
  </conditionalFormatting>
  <conditionalFormatting sqref="F12">
    <cfRule type="expression" priority="70" dxfId="2" stopIfTrue="1">
      <formula>OR(ISERR(F12),ISNA(F12))</formula>
    </cfRule>
    <cfRule type="expression" priority="71" dxfId="0" stopIfTrue="1">
      <formula>OR(ISERR(F12),ISNA(F12))</formula>
    </cfRule>
    <cfRule type="expression" priority="72" dxfId="0" stopIfTrue="1">
      <formula>OR(ISERR(F12),ISNA(F12))</formula>
    </cfRule>
  </conditionalFormatting>
  <conditionalFormatting sqref="F13">
    <cfRule type="expression" priority="67" dxfId="2" stopIfTrue="1">
      <formula>OR(ISERR(F13),ISNA(F13))</formula>
    </cfRule>
    <cfRule type="expression" priority="68" dxfId="0" stopIfTrue="1">
      <formula>OR(ISERR(F13),ISNA(F13))</formula>
    </cfRule>
    <cfRule type="expression" priority="69" dxfId="0" stopIfTrue="1">
      <formula>OR(ISERR(F13),ISNA(F13))</formula>
    </cfRule>
  </conditionalFormatting>
  <conditionalFormatting sqref="F14">
    <cfRule type="expression" priority="64" dxfId="2" stopIfTrue="1">
      <formula>OR(ISERR(F14),ISNA(F14))</formula>
    </cfRule>
    <cfRule type="expression" priority="65" dxfId="0" stopIfTrue="1">
      <formula>OR(ISERR(F14),ISNA(F14))</formula>
    </cfRule>
    <cfRule type="expression" priority="66" dxfId="0" stopIfTrue="1">
      <formula>OR(ISERR(F14),ISNA(F14))</formula>
    </cfRule>
  </conditionalFormatting>
  <conditionalFormatting sqref="F15">
    <cfRule type="expression" priority="61" dxfId="2" stopIfTrue="1">
      <formula>OR(ISERR(F15),ISNA(F15))</formula>
    </cfRule>
    <cfRule type="expression" priority="62" dxfId="0" stopIfTrue="1">
      <formula>OR(ISERR(F15),ISNA(F15))</formula>
    </cfRule>
    <cfRule type="expression" priority="63" dxfId="0" stopIfTrue="1">
      <formula>OR(ISERR(F15),ISNA(F15))</formula>
    </cfRule>
  </conditionalFormatting>
  <conditionalFormatting sqref="F16">
    <cfRule type="expression" priority="58" dxfId="2" stopIfTrue="1">
      <formula>OR(ISERR(F16),ISNA(F16))</formula>
    </cfRule>
    <cfRule type="expression" priority="59" dxfId="0" stopIfTrue="1">
      <formula>OR(ISERR(F16),ISNA(F16))</formula>
    </cfRule>
    <cfRule type="expression" priority="60" dxfId="0" stopIfTrue="1">
      <formula>OR(ISERR(F16),ISNA(F16))</formula>
    </cfRule>
  </conditionalFormatting>
  <conditionalFormatting sqref="F17">
    <cfRule type="expression" priority="55" dxfId="2" stopIfTrue="1">
      <formula>OR(ISERR(F17),ISNA(F17))</formula>
    </cfRule>
    <cfRule type="expression" priority="56" dxfId="0" stopIfTrue="1">
      <formula>OR(ISERR(F17),ISNA(F17))</formula>
    </cfRule>
    <cfRule type="expression" priority="57" dxfId="0" stopIfTrue="1">
      <formula>OR(ISERR(F17),ISNA(F17))</formula>
    </cfRule>
  </conditionalFormatting>
  <conditionalFormatting sqref="F18">
    <cfRule type="expression" priority="52" dxfId="2" stopIfTrue="1">
      <formula>OR(ISERR(F18),ISNA(F18))</formula>
    </cfRule>
    <cfRule type="expression" priority="53" dxfId="0" stopIfTrue="1">
      <formula>OR(ISERR(F18),ISNA(F18))</formula>
    </cfRule>
    <cfRule type="expression" priority="54" dxfId="0" stopIfTrue="1">
      <formula>OR(ISERR(F18),ISNA(F18))</formula>
    </cfRule>
  </conditionalFormatting>
  <conditionalFormatting sqref="F19">
    <cfRule type="expression" priority="49" dxfId="2" stopIfTrue="1">
      <formula>OR(ISERR(F19),ISNA(F19))</formula>
    </cfRule>
    <cfRule type="expression" priority="50" dxfId="0" stopIfTrue="1">
      <formula>OR(ISERR(F19),ISNA(F19))</formula>
    </cfRule>
    <cfRule type="expression" priority="51" dxfId="0" stopIfTrue="1">
      <formula>OR(ISERR(F19),ISNA(F19))</formula>
    </cfRule>
  </conditionalFormatting>
  <conditionalFormatting sqref="F20">
    <cfRule type="expression" priority="46" dxfId="2" stopIfTrue="1">
      <formula>OR(ISERR(F20),ISNA(F20))</formula>
    </cfRule>
    <cfRule type="expression" priority="47" dxfId="0" stopIfTrue="1">
      <formula>OR(ISERR(F20),ISNA(F20))</formula>
    </cfRule>
    <cfRule type="expression" priority="48" dxfId="0" stopIfTrue="1">
      <formula>OR(ISERR(F20),ISNA(F20))</formula>
    </cfRule>
  </conditionalFormatting>
  <conditionalFormatting sqref="F21">
    <cfRule type="expression" priority="43" dxfId="2" stopIfTrue="1">
      <formula>OR(ISERR(F21),ISNA(F21))</formula>
    </cfRule>
    <cfRule type="expression" priority="44" dxfId="0" stopIfTrue="1">
      <formula>OR(ISERR(F21),ISNA(F21))</formula>
    </cfRule>
    <cfRule type="expression" priority="45" dxfId="0" stopIfTrue="1">
      <formula>OR(ISERR(F21),ISNA(F21))</formula>
    </cfRule>
  </conditionalFormatting>
  <conditionalFormatting sqref="F22">
    <cfRule type="expression" priority="40" dxfId="2" stopIfTrue="1">
      <formula>OR(ISERR(F22),ISNA(F22))</formula>
    </cfRule>
    <cfRule type="expression" priority="41" dxfId="0" stopIfTrue="1">
      <formula>OR(ISERR(F22),ISNA(F22))</formula>
    </cfRule>
    <cfRule type="expression" priority="42" dxfId="0" stopIfTrue="1">
      <formula>OR(ISERR(F22),ISNA(F22))</formula>
    </cfRule>
  </conditionalFormatting>
  <conditionalFormatting sqref="F23">
    <cfRule type="expression" priority="37" dxfId="2" stopIfTrue="1">
      <formula>OR(ISERR(F23),ISNA(F23))</formula>
    </cfRule>
    <cfRule type="expression" priority="38" dxfId="0" stopIfTrue="1">
      <formula>OR(ISERR(F23),ISNA(F23))</formula>
    </cfRule>
    <cfRule type="expression" priority="39" dxfId="0" stopIfTrue="1">
      <formula>OR(ISERR(F23),ISNA(F23))</formula>
    </cfRule>
  </conditionalFormatting>
  <conditionalFormatting sqref="F24">
    <cfRule type="expression" priority="34" dxfId="2" stopIfTrue="1">
      <formula>OR(ISERR(F24),ISNA(F24))</formula>
    </cfRule>
    <cfRule type="expression" priority="35" dxfId="0" stopIfTrue="1">
      <formula>OR(ISERR(F24),ISNA(F24))</formula>
    </cfRule>
    <cfRule type="expression" priority="36" dxfId="0" stopIfTrue="1">
      <formula>OR(ISERR(F24),ISNA(F24))</formula>
    </cfRule>
  </conditionalFormatting>
  <conditionalFormatting sqref="F25">
    <cfRule type="expression" priority="31" dxfId="2" stopIfTrue="1">
      <formula>OR(ISERR(F25),ISNA(F25))</formula>
    </cfRule>
    <cfRule type="expression" priority="32" dxfId="0" stopIfTrue="1">
      <formula>OR(ISERR(F25),ISNA(F25))</formula>
    </cfRule>
    <cfRule type="expression" priority="33" dxfId="0" stopIfTrue="1">
      <formula>OR(ISERR(F25),ISNA(F25))</formula>
    </cfRule>
  </conditionalFormatting>
  <conditionalFormatting sqref="E27">
    <cfRule type="expression" priority="28" dxfId="2" stopIfTrue="1">
      <formula>OR(ISERR(E27),ISNA(E27))</formula>
    </cfRule>
    <cfRule type="expression" priority="29" dxfId="0" stopIfTrue="1">
      <formula>OR(ISERR(E27),ISNA(E27))</formula>
    </cfRule>
    <cfRule type="expression" priority="30" dxfId="0" stopIfTrue="1">
      <formula>OR(ISERR(E27),ISNA(E27))</formula>
    </cfRule>
  </conditionalFormatting>
  <conditionalFormatting sqref="E28">
    <cfRule type="expression" priority="25" dxfId="2" stopIfTrue="1">
      <formula>OR(ISERR(E28),ISNA(E28))</formula>
    </cfRule>
    <cfRule type="expression" priority="26" dxfId="0" stopIfTrue="1">
      <formula>OR(ISERR(E28),ISNA(E28))</formula>
    </cfRule>
    <cfRule type="expression" priority="27" dxfId="0" stopIfTrue="1">
      <formula>OR(ISERR(E28),ISNA(E28))</formula>
    </cfRule>
  </conditionalFormatting>
  <conditionalFormatting sqref="E29">
    <cfRule type="expression" priority="22" dxfId="2" stopIfTrue="1">
      <formula>OR(ISERR(E29),ISNA(E29))</formula>
    </cfRule>
    <cfRule type="expression" priority="23" dxfId="0" stopIfTrue="1">
      <formula>OR(ISERR(E29),ISNA(E29))</formula>
    </cfRule>
    <cfRule type="expression" priority="24" dxfId="0" stopIfTrue="1">
      <formula>OR(ISERR(E29),ISNA(E29))</formula>
    </cfRule>
  </conditionalFormatting>
  <conditionalFormatting sqref="E30">
    <cfRule type="expression" priority="19" dxfId="2" stopIfTrue="1">
      <formula>OR(ISERR(E30),ISNA(E30))</formula>
    </cfRule>
    <cfRule type="expression" priority="20" dxfId="0" stopIfTrue="1">
      <formula>OR(ISERR(E30),ISNA(E30))</formula>
    </cfRule>
    <cfRule type="expression" priority="21" dxfId="0" stopIfTrue="1">
      <formula>OR(ISERR(E30),ISNA(E30))</formula>
    </cfRule>
  </conditionalFormatting>
  <conditionalFormatting sqref="E32">
    <cfRule type="expression" priority="16" dxfId="2" stopIfTrue="1">
      <formula>OR(ISERR(E32),ISNA(E32))</formula>
    </cfRule>
    <cfRule type="expression" priority="17" dxfId="0" stopIfTrue="1">
      <formula>OR(ISERR(E32),ISNA(E32))</formula>
    </cfRule>
    <cfRule type="expression" priority="18" dxfId="0" stopIfTrue="1">
      <formula>OR(ISERR(E32),ISNA(E32))</formula>
    </cfRule>
  </conditionalFormatting>
  <conditionalFormatting sqref="E33">
    <cfRule type="expression" priority="13" dxfId="2" stopIfTrue="1">
      <formula>OR(ISERR(E33),ISNA(E33))</formula>
    </cfRule>
    <cfRule type="expression" priority="14" dxfId="0" stopIfTrue="1">
      <formula>OR(ISERR(E33),ISNA(E33))</formula>
    </cfRule>
    <cfRule type="expression" priority="15" dxfId="0" stopIfTrue="1">
      <formula>OR(ISERR(E33),ISNA(E33))</formula>
    </cfRule>
  </conditionalFormatting>
  <conditionalFormatting sqref="E34">
    <cfRule type="expression" priority="10" dxfId="2" stopIfTrue="1">
      <formula>OR(ISERR(E34),ISNA(E34))</formula>
    </cfRule>
    <cfRule type="expression" priority="11" dxfId="0" stopIfTrue="1">
      <formula>OR(ISERR(E34),ISNA(E34))</formula>
    </cfRule>
    <cfRule type="expression" priority="12" dxfId="0" stopIfTrue="1">
      <formula>OR(ISERR(E34),ISNA(E34))</formula>
    </cfRule>
  </conditionalFormatting>
  <conditionalFormatting sqref="E35">
    <cfRule type="expression" priority="7" dxfId="2" stopIfTrue="1">
      <formula>OR(ISERR(E35),ISNA(E35))</formula>
    </cfRule>
    <cfRule type="expression" priority="8" dxfId="0" stopIfTrue="1">
      <formula>OR(ISERR(E35),ISNA(E35))</formula>
    </cfRule>
    <cfRule type="expression" priority="9" dxfId="0" stopIfTrue="1">
      <formula>OR(ISERR(E35),ISNA(E35))</formula>
    </cfRule>
  </conditionalFormatting>
  <conditionalFormatting sqref="F38">
    <cfRule type="expression" priority="4" dxfId="2" stopIfTrue="1">
      <formula>OR(ISERR(F38),ISNA(F38))</formula>
    </cfRule>
    <cfRule type="expression" priority="5" dxfId="0" stopIfTrue="1">
      <formula>OR(ISERR(F38),ISNA(F38))</formula>
    </cfRule>
    <cfRule type="expression" priority="6" dxfId="0" stopIfTrue="1">
      <formula>OR(ISERR(F38),ISNA(F38))</formula>
    </cfRule>
  </conditionalFormatting>
  <conditionalFormatting sqref="F39">
    <cfRule type="expression" priority="1" dxfId="2" stopIfTrue="1">
      <formula>OR(ISERR(F39),ISNA(F39))</formula>
    </cfRule>
    <cfRule type="expression" priority="2" dxfId="0" stopIfTrue="1">
      <formula>OR(ISERR(F39),ISNA(F39))</formula>
    </cfRule>
    <cfRule type="expression" priority="3" dxfId="0" stopIfTrue="1">
      <formula>OR(ISERR(F39),ISNA(F39))</formula>
    </cfRule>
  </conditionalFormatting>
  <dataValidations count="2">
    <dataValidation type="whole" allowBlank="1" showInputMessage="1" showErrorMessage="1" promptTitle="DATA VALIDATION" prompt="Enter numbers only" errorTitle="DATA VALIDATION - ERROR" error="Please enter numbers only" sqref="E36">
      <formula1>-9999999999</formula1>
      <formula2>9999999999</formula2>
    </dataValidation>
    <dataValidation type="whole" allowBlank="1" showInputMessage="1" showErrorMessage="1" promptTitle="DATA VALIDATION" prompt="Enter numbers only. Round to the nearest dollar. Decimal points not accepted. " errorTitle="DATA VALIDATION -  ERROR" error="Enter numbers only. Round to the nearest dollar. Decimal points not accepted. " sqref="F7:F25 E27:E30 E32:E35 F38:F39">
      <formula1>-9999999999</formula1>
      <formula2>9999999999</formula2>
    </dataValidation>
  </dataValidations>
  <printOptions/>
  <pageMargins left="0.45" right="0.4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42"/>
  <sheetViews>
    <sheetView showGridLines="0" zoomScalePageLayoutView="0" workbookViewId="0" topLeftCell="A7">
      <selection activeCell="F17" sqref="F17"/>
    </sheetView>
  </sheetViews>
  <sheetFormatPr defaultColWidth="9.140625" defaultRowHeight="15"/>
  <cols>
    <col min="1" max="1" width="4.7109375" style="0" customWidth="1"/>
    <col min="4" max="4" width="38.28125" style="0" customWidth="1"/>
    <col min="5" max="6" width="17.7109375" style="0" customWidth="1"/>
  </cols>
  <sheetData>
    <row r="1" spans="1:6" ht="15">
      <c r="A1" s="13"/>
      <c r="B1" s="13"/>
      <c r="C1" s="13"/>
      <c r="D1" s="13"/>
      <c r="E1" s="13"/>
      <c r="F1" s="13"/>
    </row>
    <row r="2" spans="1:6" ht="15">
      <c r="A2" s="12" t="s">
        <v>31</v>
      </c>
      <c r="B2" s="13"/>
      <c r="C2" s="13"/>
      <c r="D2" s="13"/>
      <c r="E2" s="13"/>
      <c r="F2" s="13"/>
    </row>
    <row r="3" spans="1:6" ht="14.25">
      <c r="A3" s="693" t="s">
        <v>32</v>
      </c>
      <c r="B3" s="700"/>
      <c r="C3" s="701" t="s">
        <v>25</v>
      </c>
      <c r="D3" s="702"/>
      <c r="E3" s="702"/>
      <c r="F3" s="703"/>
    </row>
    <row r="4" spans="1:6" ht="15">
      <c r="A4" s="698">
        <f>FILING_YEAR</f>
        <v>2013</v>
      </c>
      <c r="B4" s="699"/>
      <c r="C4" s="668">
        <f>CO_NAME</f>
        <v>0</v>
      </c>
      <c r="D4" s="669"/>
      <c r="E4" s="669"/>
      <c r="F4" s="670"/>
    </row>
    <row r="5" spans="1:6" ht="15">
      <c r="A5" s="231" t="s">
        <v>148</v>
      </c>
      <c r="B5" s="17"/>
      <c r="C5" s="17"/>
      <c r="D5" s="17"/>
      <c r="E5" s="17"/>
      <c r="F5" s="17"/>
    </row>
    <row r="6" spans="1:6" ht="15">
      <c r="A6" s="221" t="s">
        <v>149</v>
      </c>
      <c r="B6" s="28"/>
      <c r="C6" s="28"/>
      <c r="D6" s="222"/>
      <c r="E6" s="364">
        <f>TOT_NET_EARNED</f>
        <v>0</v>
      </c>
      <c r="F6" s="315"/>
    </row>
    <row r="7" spans="1:6" ht="15">
      <c r="A7" s="30" t="s">
        <v>150</v>
      </c>
      <c r="B7" s="13"/>
      <c r="C7" s="13"/>
      <c r="D7" s="13"/>
      <c r="E7" s="364">
        <f>TOT_OTHER</f>
        <v>0</v>
      </c>
      <c r="F7" s="315"/>
    </row>
    <row r="8" spans="1:6" ht="15">
      <c r="A8" s="18" t="s">
        <v>151</v>
      </c>
      <c r="B8" s="14"/>
      <c r="C8" s="14"/>
      <c r="D8" s="14"/>
      <c r="E8" s="364">
        <f>NET_LOSS_ADJ_EXP_INCR</f>
        <v>0</v>
      </c>
      <c r="F8" s="316"/>
    </row>
    <row r="9" spans="1:6" ht="15">
      <c r="A9" s="18" t="s">
        <v>152</v>
      </c>
      <c r="B9" s="14"/>
      <c r="C9" s="14"/>
      <c r="D9" s="14"/>
      <c r="E9" s="364">
        <f>EXP_TOT_UNDW</f>
        <v>0</v>
      </c>
      <c r="F9" s="317"/>
    </row>
    <row r="10" spans="1:6" ht="15">
      <c r="A10" s="18" t="s">
        <v>153</v>
      </c>
      <c r="B10" s="14"/>
      <c r="C10" s="14"/>
      <c r="D10" s="14"/>
      <c r="E10" s="365"/>
      <c r="F10" s="364">
        <f>E6+E7-E8-E9</f>
        <v>0</v>
      </c>
    </row>
    <row r="11" spans="1:6" ht="15">
      <c r="A11" s="18" t="s">
        <v>154</v>
      </c>
      <c r="B11" s="14"/>
      <c r="C11" s="14"/>
      <c r="D11" s="14"/>
      <c r="E11" s="364">
        <f>TOT_INVEST</f>
        <v>0</v>
      </c>
      <c r="F11" s="318"/>
    </row>
    <row r="12" spans="1:6" ht="15">
      <c r="A12" s="18" t="s">
        <v>155</v>
      </c>
      <c r="B12" s="14"/>
      <c r="C12" s="14"/>
      <c r="D12" s="14"/>
      <c r="E12" s="364">
        <f>EXP_INVEST</f>
        <v>0</v>
      </c>
      <c r="F12" s="316"/>
    </row>
    <row r="13" spans="1:6" ht="15">
      <c r="A13" s="18" t="s">
        <v>156</v>
      </c>
      <c r="B13" s="14"/>
      <c r="C13" s="14"/>
      <c r="D13" s="14"/>
      <c r="E13" s="364">
        <f>EXP_INTEREST</f>
        <v>0</v>
      </c>
      <c r="F13" s="317"/>
    </row>
    <row r="14" spans="1:6" ht="15">
      <c r="A14" s="18" t="s">
        <v>157</v>
      </c>
      <c r="B14" s="14"/>
      <c r="C14" s="14"/>
      <c r="D14" s="14"/>
      <c r="E14" s="26"/>
      <c r="F14" s="366">
        <f>E11-E12-E13</f>
        <v>0</v>
      </c>
    </row>
    <row r="15" spans="1:6" ht="15">
      <c r="A15" s="18" t="s">
        <v>158</v>
      </c>
      <c r="B15" s="14"/>
      <c r="C15" s="14"/>
      <c r="D15" s="14"/>
      <c r="E15" s="21"/>
      <c r="F15" s="367">
        <f>OTHER_INCOME</f>
        <v>0</v>
      </c>
    </row>
    <row r="16" spans="1:6" ht="15">
      <c r="A16" s="18" t="s">
        <v>159</v>
      </c>
      <c r="B16" s="14"/>
      <c r="C16" s="14"/>
      <c r="D16" s="14"/>
      <c r="E16" s="21"/>
      <c r="F16" s="368">
        <f>F10+F14+F15</f>
        <v>0</v>
      </c>
    </row>
    <row r="17" spans="1:6" ht="15.75" thickBot="1">
      <c r="A17" s="18" t="s">
        <v>577</v>
      </c>
      <c r="B17" s="14"/>
      <c r="C17" s="14"/>
      <c r="D17" s="14"/>
      <c r="E17" s="21"/>
      <c r="F17" s="347">
        <v>0</v>
      </c>
    </row>
    <row r="18" spans="1:6" ht="30" customHeight="1">
      <c r="A18" s="438" t="s">
        <v>160</v>
      </c>
      <c r="B18" s="439"/>
      <c r="C18" s="439"/>
      <c r="D18" s="439"/>
      <c r="E18" s="439"/>
      <c r="F18" s="437">
        <f>F16-F17</f>
        <v>0</v>
      </c>
    </row>
    <row r="19" spans="1:6" ht="15">
      <c r="A19" s="233" t="s">
        <v>161</v>
      </c>
      <c r="B19" s="17"/>
      <c r="C19" s="17"/>
      <c r="D19" s="17"/>
      <c r="E19" s="83"/>
      <c r="F19" s="160"/>
    </row>
    <row r="20" spans="1:6" s="312" customFormat="1" ht="15">
      <c r="A20" s="30" t="s">
        <v>162</v>
      </c>
      <c r="B20" s="13"/>
      <c r="C20" s="13"/>
      <c r="D20" s="13"/>
      <c r="E20" s="60"/>
      <c r="F20" s="347">
        <v>0</v>
      </c>
    </row>
    <row r="21" spans="1:6" ht="15">
      <c r="A21" s="65" t="s">
        <v>163</v>
      </c>
      <c r="B21" s="14"/>
      <c r="C21" s="14"/>
      <c r="D21" s="14"/>
      <c r="E21" s="21"/>
      <c r="F21" s="367">
        <f>F18</f>
        <v>0</v>
      </c>
    </row>
    <row r="22" spans="1:6" ht="14.25">
      <c r="A22" s="320" t="s">
        <v>164</v>
      </c>
      <c r="B22" s="717"/>
      <c r="C22" s="718"/>
      <c r="D22" s="718"/>
      <c r="E22" s="719"/>
      <c r="F22" s="347">
        <v>0</v>
      </c>
    </row>
    <row r="23" spans="1:6" ht="15">
      <c r="A23" s="320" t="s">
        <v>165</v>
      </c>
      <c r="B23" s="714"/>
      <c r="C23" s="691"/>
      <c r="D23" s="691"/>
      <c r="E23" s="692"/>
      <c r="F23" s="347">
        <v>0</v>
      </c>
    </row>
    <row r="24" spans="1:6" ht="15.75" thickBot="1">
      <c r="A24" s="313" t="s">
        <v>166</v>
      </c>
      <c r="B24" s="714"/>
      <c r="C24" s="715"/>
      <c r="D24" s="715"/>
      <c r="E24" s="716"/>
      <c r="F24" s="347">
        <v>0</v>
      </c>
    </row>
    <row r="25" spans="1:6" ht="15">
      <c r="A25" s="321"/>
      <c r="B25" s="14"/>
      <c r="C25" s="14"/>
      <c r="D25" s="14"/>
      <c r="E25" s="21"/>
      <c r="F25" s="712">
        <f>SUM(F20:F24)</f>
        <v>0</v>
      </c>
    </row>
    <row r="26" spans="1:6" ht="15.75" thickBot="1">
      <c r="A26" s="319" t="s">
        <v>167</v>
      </c>
      <c r="B26" s="13"/>
      <c r="C26" s="13"/>
      <c r="D26" s="13"/>
      <c r="E26" s="60"/>
      <c r="F26" s="713"/>
    </row>
    <row r="27" spans="1:6" ht="14.25">
      <c r="A27" s="704"/>
      <c r="B27" s="705"/>
      <c r="C27" s="705"/>
      <c r="D27" s="705"/>
      <c r="E27" s="705"/>
      <c r="F27" s="706"/>
    </row>
    <row r="28" spans="1:6" ht="14.25">
      <c r="A28" s="707"/>
      <c r="B28" s="708"/>
      <c r="C28" s="708"/>
      <c r="D28" s="708"/>
      <c r="E28" s="708"/>
      <c r="F28" s="706"/>
    </row>
    <row r="29" spans="1:6" ht="14.25">
      <c r="A29" s="707"/>
      <c r="B29" s="708"/>
      <c r="C29" s="708"/>
      <c r="D29" s="708"/>
      <c r="E29" s="708"/>
      <c r="F29" s="706"/>
    </row>
    <row r="30" spans="1:6" ht="14.25">
      <c r="A30" s="707"/>
      <c r="B30" s="708"/>
      <c r="C30" s="708"/>
      <c r="D30" s="708"/>
      <c r="E30" s="708"/>
      <c r="F30" s="706"/>
    </row>
    <row r="31" spans="1:6" ht="14.25">
      <c r="A31" s="707"/>
      <c r="B31" s="708"/>
      <c r="C31" s="708"/>
      <c r="D31" s="708"/>
      <c r="E31" s="708"/>
      <c r="F31" s="706"/>
    </row>
    <row r="32" spans="1:6" ht="14.25">
      <c r="A32" s="707"/>
      <c r="B32" s="708"/>
      <c r="C32" s="708"/>
      <c r="D32" s="708"/>
      <c r="E32" s="708"/>
      <c r="F32" s="706"/>
    </row>
    <row r="33" spans="1:6" ht="14.25">
      <c r="A33" s="707"/>
      <c r="B33" s="708"/>
      <c r="C33" s="708"/>
      <c r="D33" s="708"/>
      <c r="E33" s="708"/>
      <c r="F33" s="706"/>
    </row>
    <row r="34" spans="1:6" ht="14.25">
      <c r="A34" s="707"/>
      <c r="B34" s="708"/>
      <c r="C34" s="708"/>
      <c r="D34" s="708"/>
      <c r="E34" s="708"/>
      <c r="F34" s="706"/>
    </row>
    <row r="35" spans="1:6" ht="14.25">
      <c r="A35" s="707"/>
      <c r="B35" s="708"/>
      <c r="C35" s="708"/>
      <c r="D35" s="708"/>
      <c r="E35" s="708"/>
      <c r="F35" s="706"/>
    </row>
    <row r="36" spans="1:6" ht="14.25">
      <c r="A36" s="707"/>
      <c r="B36" s="708"/>
      <c r="C36" s="708"/>
      <c r="D36" s="708"/>
      <c r="E36" s="708"/>
      <c r="F36" s="706"/>
    </row>
    <row r="37" spans="1:6" ht="14.25">
      <c r="A37" s="707"/>
      <c r="B37" s="708"/>
      <c r="C37" s="708"/>
      <c r="D37" s="708"/>
      <c r="E37" s="708"/>
      <c r="F37" s="706"/>
    </row>
    <row r="38" spans="1:6" ht="14.25">
      <c r="A38" s="707"/>
      <c r="B38" s="708"/>
      <c r="C38" s="708"/>
      <c r="D38" s="708"/>
      <c r="E38" s="708"/>
      <c r="F38" s="706"/>
    </row>
    <row r="39" spans="1:6" ht="14.25">
      <c r="A39" s="707"/>
      <c r="B39" s="708"/>
      <c r="C39" s="708"/>
      <c r="D39" s="708"/>
      <c r="E39" s="708"/>
      <c r="F39" s="706"/>
    </row>
    <row r="40" spans="1:6" ht="14.25">
      <c r="A40" s="707"/>
      <c r="B40" s="708"/>
      <c r="C40" s="708"/>
      <c r="D40" s="708"/>
      <c r="E40" s="708"/>
      <c r="F40" s="706"/>
    </row>
    <row r="41" spans="1:6" ht="30" customHeight="1">
      <c r="A41" s="709"/>
      <c r="B41" s="710"/>
      <c r="C41" s="710"/>
      <c r="D41" s="710"/>
      <c r="E41" s="710"/>
      <c r="F41" s="711"/>
    </row>
    <row r="42" spans="1:6" ht="15">
      <c r="A42" s="33" t="s">
        <v>349</v>
      </c>
      <c r="B42" s="14"/>
      <c r="C42" s="14"/>
      <c r="D42" s="34"/>
      <c r="E42" s="14"/>
      <c r="F42" s="235" t="s">
        <v>340</v>
      </c>
    </row>
  </sheetData>
  <sheetProtection password="E0D5" sheet="1" selectLockedCells="1"/>
  <mergeCells count="9">
    <mergeCell ref="A4:B4"/>
    <mergeCell ref="A3:B3"/>
    <mergeCell ref="C3:F3"/>
    <mergeCell ref="C4:F4"/>
    <mergeCell ref="A27:F41"/>
    <mergeCell ref="F25:F26"/>
    <mergeCell ref="B24:E24"/>
    <mergeCell ref="B23:E23"/>
    <mergeCell ref="B22:E22"/>
  </mergeCells>
  <conditionalFormatting sqref="B42:C42 E42:F42 A25:E25 B22:F24 A27 B26:E26 B19:F19 B20:E21 A1 D1:E4 C1:C2 B1:B4 B5:E5 B6:D9 F1:F9 B10:E10 B11:D13 F11:F13 B14:E16 B17:F17">
    <cfRule type="expression" priority="31" dxfId="2" stopIfTrue="1">
      <formula>OR(ISERR(A1),ISNA(A1))</formula>
    </cfRule>
    <cfRule type="expression" priority="228" dxfId="0" stopIfTrue="1">
      <formula>OR(ISERR(A1),ISNA(A1))</formula>
    </cfRule>
    <cfRule type="expression" priority="425" dxfId="0" stopIfTrue="1">
      <formula>OR(ISERR(A1),ISNA(A1))</formula>
    </cfRule>
  </conditionalFormatting>
  <conditionalFormatting sqref="F17">
    <cfRule type="expression" priority="28" dxfId="2" stopIfTrue="1">
      <formula>OR(ISERR(F17),ISNA(F17))</formula>
    </cfRule>
    <cfRule type="expression" priority="29" dxfId="0" stopIfTrue="1">
      <formula>OR(ISERR(F17),ISNA(F17))</formula>
    </cfRule>
    <cfRule type="expression" priority="30" dxfId="0" stopIfTrue="1">
      <formula>OR(ISERR(F17),ISNA(F17))</formula>
    </cfRule>
  </conditionalFormatting>
  <conditionalFormatting sqref="F17">
    <cfRule type="expression" priority="25" dxfId="2" stopIfTrue="1">
      <formula>OR(ISERR(F17),ISNA(F17))</formula>
    </cfRule>
    <cfRule type="expression" priority="26" dxfId="0" stopIfTrue="1">
      <formula>OR(ISERR(F17),ISNA(F17))</formula>
    </cfRule>
    <cfRule type="expression" priority="27" dxfId="0" stopIfTrue="1">
      <formula>OR(ISERR(F17),ISNA(F17))</formula>
    </cfRule>
  </conditionalFormatting>
  <conditionalFormatting sqref="F20">
    <cfRule type="expression" priority="22" dxfId="2" stopIfTrue="1">
      <formula>OR(ISERR(F20),ISNA(F20))</formula>
    </cfRule>
    <cfRule type="expression" priority="23" dxfId="0" stopIfTrue="1">
      <formula>OR(ISERR(F20),ISNA(F20))</formula>
    </cfRule>
    <cfRule type="expression" priority="24" dxfId="0" stopIfTrue="1">
      <formula>OR(ISERR(F20),ISNA(F20))</formula>
    </cfRule>
  </conditionalFormatting>
  <conditionalFormatting sqref="F20">
    <cfRule type="expression" priority="19" dxfId="2" stopIfTrue="1">
      <formula>OR(ISERR(F20),ISNA(F20))</formula>
    </cfRule>
    <cfRule type="expression" priority="20" dxfId="0" stopIfTrue="1">
      <formula>OR(ISERR(F20),ISNA(F20))</formula>
    </cfRule>
    <cfRule type="expression" priority="21" dxfId="0" stopIfTrue="1">
      <formula>OR(ISERR(F20),ISNA(F20))</formula>
    </cfRule>
  </conditionalFormatting>
  <conditionalFormatting sqref="F22">
    <cfRule type="expression" priority="16" dxfId="2" stopIfTrue="1">
      <formula>OR(ISERR(F22),ISNA(F22))</formula>
    </cfRule>
    <cfRule type="expression" priority="17" dxfId="0" stopIfTrue="1">
      <formula>OR(ISERR(F22),ISNA(F22))</formula>
    </cfRule>
    <cfRule type="expression" priority="18" dxfId="0" stopIfTrue="1">
      <formula>OR(ISERR(F22),ISNA(F22))</formula>
    </cfRule>
  </conditionalFormatting>
  <conditionalFormatting sqref="F22">
    <cfRule type="expression" priority="13" dxfId="2" stopIfTrue="1">
      <formula>OR(ISERR(F22),ISNA(F22))</formula>
    </cfRule>
    <cfRule type="expression" priority="14" dxfId="0" stopIfTrue="1">
      <formula>OR(ISERR(F22),ISNA(F22))</formula>
    </cfRule>
    <cfRule type="expression" priority="15" dxfId="0" stopIfTrue="1">
      <formula>OR(ISERR(F22),ISNA(F22))</formula>
    </cfRule>
  </conditionalFormatting>
  <conditionalFormatting sqref="F23">
    <cfRule type="expression" priority="10" dxfId="2" stopIfTrue="1">
      <formula>OR(ISERR(F23),ISNA(F23))</formula>
    </cfRule>
    <cfRule type="expression" priority="11" dxfId="0" stopIfTrue="1">
      <formula>OR(ISERR(F23),ISNA(F23))</formula>
    </cfRule>
    <cfRule type="expression" priority="12" dxfId="0" stopIfTrue="1">
      <formula>OR(ISERR(F23),ISNA(F23))</formula>
    </cfRule>
  </conditionalFormatting>
  <conditionalFormatting sqref="F23">
    <cfRule type="expression" priority="7" dxfId="2" stopIfTrue="1">
      <formula>OR(ISERR(F23),ISNA(F23))</formula>
    </cfRule>
    <cfRule type="expression" priority="8" dxfId="0" stopIfTrue="1">
      <formula>OR(ISERR(F23),ISNA(F23))</formula>
    </cfRule>
    <cfRule type="expression" priority="9" dxfId="0" stopIfTrue="1">
      <formula>OR(ISERR(F23),ISNA(F23))</formula>
    </cfRule>
  </conditionalFormatting>
  <conditionalFormatting sqref="F24">
    <cfRule type="expression" priority="4" dxfId="2" stopIfTrue="1">
      <formula>OR(ISERR(F24),ISNA(F24))</formula>
    </cfRule>
    <cfRule type="expression" priority="5" dxfId="0" stopIfTrue="1">
      <formula>OR(ISERR(F24),ISNA(F24))</formula>
    </cfRule>
    <cfRule type="expression" priority="6" dxfId="0" stopIfTrue="1">
      <formula>OR(ISERR(F24),ISNA(F24))</formula>
    </cfRule>
  </conditionalFormatting>
  <conditionalFormatting sqref="F24">
    <cfRule type="expression" priority="1" dxfId="2" stopIfTrue="1">
      <formula>OR(ISERR(F24),ISNA(F24))</formula>
    </cfRule>
    <cfRule type="expression" priority="2" dxfId="0" stopIfTrue="1">
      <formula>OR(ISERR(F24),ISNA(F24))</formula>
    </cfRule>
    <cfRule type="expression" priority="3" dxfId="0" stopIfTrue="1">
      <formula>OR(ISERR(F24),ISNA(F24))</formula>
    </cfRule>
  </conditionalFormatting>
  <dataValidations count="1">
    <dataValidation type="whole" allowBlank="1" showInputMessage="1" showErrorMessage="1" promptTitle="DATA VALIDATION" prompt="Enter numbers only. Round to the nearest dollar. Decimal points not accepted. " errorTitle="DATA VALIDATION -  ERROR" error="Enter numbers only. Round to the nearest dollar. Decimal points not accepted. " sqref="F17 F20 F22:F24">
      <formula1>-9999999999</formula1>
      <formula2>9999999999</formula2>
    </dataValidation>
  </dataValidations>
  <printOptions/>
  <pageMargins left="0.45" right="0.45"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69"/>
  <sheetViews>
    <sheetView showGridLines="0" zoomScalePageLayoutView="0" workbookViewId="0" topLeftCell="A19">
      <selection activeCell="C7" sqref="C7"/>
    </sheetView>
  </sheetViews>
  <sheetFormatPr defaultColWidth="9.140625" defaultRowHeight="15"/>
  <cols>
    <col min="1" max="1" width="19.7109375" style="0" customWidth="1"/>
    <col min="2" max="2" width="4.7109375" style="0" customWidth="1"/>
    <col min="3" max="3" width="17.7109375" style="0" customWidth="1"/>
    <col min="4" max="4" width="21.7109375" style="0" customWidth="1"/>
    <col min="5" max="5" width="17.7109375" style="0" customWidth="1"/>
    <col min="6" max="6" width="4.7109375" style="0" customWidth="1"/>
  </cols>
  <sheetData>
    <row r="1" spans="1:6" ht="15">
      <c r="A1" s="266"/>
      <c r="B1" s="229"/>
      <c r="C1" s="229"/>
      <c r="D1" s="229"/>
      <c r="E1" s="229"/>
      <c r="F1" s="274"/>
    </row>
    <row r="2" spans="1:6" ht="15">
      <c r="A2" s="84" t="s">
        <v>31</v>
      </c>
      <c r="B2" s="1"/>
      <c r="C2" s="10"/>
      <c r="D2" s="10"/>
      <c r="E2" s="10"/>
      <c r="F2" s="270"/>
    </row>
    <row r="3" spans="1:6" ht="14.25">
      <c r="A3" s="267" t="s">
        <v>32</v>
      </c>
      <c r="B3" s="268"/>
      <c r="C3" s="243" t="s">
        <v>25</v>
      </c>
      <c r="D3" s="45"/>
      <c r="E3" s="45"/>
      <c r="F3" s="269"/>
    </row>
    <row r="4" spans="1:6" ht="15">
      <c r="A4" s="271">
        <f>FILING_YEAR</f>
        <v>2013</v>
      </c>
      <c r="B4" s="1"/>
      <c r="C4" s="244">
        <f>CO_NAME</f>
        <v>0</v>
      </c>
      <c r="D4" s="238"/>
      <c r="E4" s="238"/>
      <c r="F4" s="269"/>
    </row>
    <row r="5" spans="1:6" ht="14.25">
      <c r="A5" s="272" t="s">
        <v>168</v>
      </c>
      <c r="B5" s="94"/>
      <c r="C5" s="94"/>
      <c r="D5" s="94"/>
      <c r="E5" s="259"/>
      <c r="F5" s="259"/>
    </row>
    <row r="6" spans="1:6" ht="15">
      <c r="A6" s="35"/>
      <c r="B6" s="1"/>
      <c r="C6" s="277" t="s">
        <v>169</v>
      </c>
      <c r="D6" s="87"/>
      <c r="E6" s="278" t="s">
        <v>170</v>
      </c>
      <c r="F6" s="276"/>
    </row>
    <row r="7" spans="1:6" ht="15">
      <c r="A7" s="41" t="s">
        <v>171</v>
      </c>
      <c r="B7" s="14"/>
      <c r="C7" s="359">
        <v>0</v>
      </c>
      <c r="D7" s="369"/>
      <c r="E7" s="359">
        <v>0</v>
      </c>
      <c r="F7" s="270"/>
    </row>
    <row r="8" spans="1:6" ht="15">
      <c r="A8" s="41" t="s">
        <v>68</v>
      </c>
      <c r="B8" s="14"/>
      <c r="C8" s="359">
        <v>0</v>
      </c>
      <c r="D8" s="370"/>
      <c r="E8" s="359">
        <v>0</v>
      </c>
      <c r="F8" s="270"/>
    </row>
    <row r="9" spans="1:6" ht="14.25">
      <c r="A9" s="730" t="s">
        <v>70</v>
      </c>
      <c r="B9" s="731"/>
      <c r="C9" s="359">
        <v>0</v>
      </c>
      <c r="D9" s="371"/>
      <c r="E9" s="359">
        <v>0</v>
      </c>
      <c r="F9" s="270"/>
    </row>
    <row r="10" spans="1:6" ht="14.25">
      <c r="A10" s="732" t="s">
        <v>182</v>
      </c>
      <c r="B10" s="561"/>
      <c r="C10" s="372">
        <f>SUM(C7:C9)</f>
        <v>0</v>
      </c>
      <c r="D10" s="373"/>
      <c r="E10" s="372">
        <f>SUM(E7:E9)</f>
        <v>0</v>
      </c>
      <c r="F10" s="270"/>
    </row>
    <row r="11" spans="1:6" ht="15">
      <c r="A11" s="7" t="s">
        <v>181</v>
      </c>
      <c r="B11" s="1"/>
      <c r="C11" s="1"/>
      <c r="D11" s="1"/>
      <c r="E11" s="374">
        <v>0</v>
      </c>
      <c r="F11" s="270"/>
    </row>
    <row r="12" spans="1:6" ht="15">
      <c r="A12" s="88" t="s">
        <v>371</v>
      </c>
      <c r="B12" s="1"/>
      <c r="C12" s="1"/>
      <c r="D12" s="1"/>
      <c r="E12" s="1"/>
      <c r="F12" s="270"/>
    </row>
    <row r="13" spans="1:6" ht="15">
      <c r="A13" s="89" t="s">
        <v>172</v>
      </c>
      <c r="B13" s="86"/>
      <c r="C13" s="86"/>
      <c r="D13" s="86"/>
      <c r="E13" s="86"/>
      <c r="F13" s="90"/>
    </row>
    <row r="14" spans="1:6" ht="14.25">
      <c r="A14" s="91" t="s">
        <v>359</v>
      </c>
      <c r="B14" s="92"/>
      <c r="C14" s="92"/>
      <c r="D14" s="10"/>
      <c r="E14" s="5"/>
      <c r="F14" s="375"/>
    </row>
    <row r="15" spans="1:6" ht="14.25">
      <c r="A15" s="96" t="s">
        <v>360</v>
      </c>
      <c r="B15" s="722"/>
      <c r="C15" s="721"/>
      <c r="D15" s="721"/>
      <c r="E15" s="721"/>
      <c r="F15" s="556"/>
    </row>
    <row r="16" spans="1:6" ht="14.25">
      <c r="A16" s="91" t="s">
        <v>572</v>
      </c>
      <c r="B16" s="92"/>
      <c r="C16" s="92"/>
      <c r="D16" s="92"/>
      <c r="E16" s="92"/>
      <c r="F16" s="270"/>
    </row>
    <row r="17" spans="1:6" ht="14.25">
      <c r="A17" s="260" t="s">
        <v>183</v>
      </c>
      <c r="B17" s="326"/>
      <c r="C17" s="5"/>
      <c r="D17" s="240"/>
      <c r="E17" s="255" t="s">
        <v>186</v>
      </c>
      <c r="F17" s="326"/>
    </row>
    <row r="18" spans="1:6" ht="14.25">
      <c r="A18" s="261" t="s">
        <v>184</v>
      </c>
      <c r="B18" s="325"/>
      <c r="C18" s="5"/>
      <c r="D18" s="240"/>
      <c r="E18" s="258" t="s">
        <v>187</v>
      </c>
      <c r="F18" s="325"/>
    </row>
    <row r="19" spans="1:6" ht="14.25">
      <c r="A19" s="262" t="s">
        <v>185</v>
      </c>
      <c r="B19" s="325"/>
      <c r="C19" s="239"/>
      <c r="D19" s="5"/>
      <c r="E19" s="256" t="s">
        <v>189</v>
      </c>
      <c r="F19" s="325"/>
    </row>
    <row r="20" spans="1:6" ht="14.25">
      <c r="A20" s="263" t="s">
        <v>188</v>
      </c>
      <c r="B20" s="325"/>
      <c r="C20" s="236"/>
      <c r="D20" s="5"/>
      <c r="E20" s="254" t="s">
        <v>190</v>
      </c>
      <c r="F20" s="325"/>
    </row>
    <row r="21" spans="1:6" ht="14.25">
      <c r="A21" s="264" t="s">
        <v>358</v>
      </c>
      <c r="B21" s="722"/>
      <c r="C21" s="721"/>
      <c r="D21" s="721"/>
      <c r="E21" s="721"/>
      <c r="F21" s="556"/>
    </row>
    <row r="22" spans="1:6" ht="14.25">
      <c r="A22" s="7" t="s">
        <v>564</v>
      </c>
      <c r="B22" s="10"/>
      <c r="C22" s="10"/>
      <c r="D22" s="723"/>
      <c r="E22" s="721"/>
      <c r="F22" s="556"/>
    </row>
    <row r="23" spans="1:13" ht="14.25">
      <c r="A23" s="7" t="s">
        <v>568</v>
      </c>
      <c r="B23" s="10"/>
      <c r="C23" s="10"/>
      <c r="D23" s="5"/>
      <c r="E23" s="726"/>
      <c r="F23" s="727"/>
      <c r="M23" t="s">
        <v>565</v>
      </c>
    </row>
    <row r="24" spans="1:13" ht="14.25">
      <c r="A24" s="7" t="s">
        <v>372</v>
      </c>
      <c r="B24" s="10"/>
      <c r="C24" s="10"/>
      <c r="D24" s="10"/>
      <c r="E24" s="10"/>
      <c r="F24" s="270"/>
      <c r="M24" t="s">
        <v>566</v>
      </c>
    </row>
    <row r="25" spans="1:13" ht="14.25">
      <c r="A25" s="7" t="s">
        <v>373</v>
      </c>
      <c r="B25" s="10"/>
      <c r="C25" s="161"/>
      <c r="D25" s="10"/>
      <c r="E25" s="5"/>
      <c r="F25" s="376"/>
      <c r="M25" t="s">
        <v>567</v>
      </c>
    </row>
    <row r="26" spans="1:6" ht="14.25">
      <c r="A26" s="7" t="s">
        <v>377</v>
      </c>
      <c r="B26" s="10"/>
      <c r="C26" s="10"/>
      <c r="D26" s="10"/>
      <c r="E26" s="10"/>
      <c r="F26" s="270"/>
    </row>
    <row r="27" spans="1:6" ht="14.25">
      <c r="A27" s="95" t="s">
        <v>376</v>
      </c>
      <c r="B27" s="723"/>
      <c r="C27" s="584"/>
      <c r="D27" s="584"/>
      <c r="E27" s="584"/>
      <c r="F27" s="585"/>
    </row>
    <row r="28" spans="1:6" ht="14.25">
      <c r="A28" s="7" t="s">
        <v>361</v>
      </c>
      <c r="B28" s="10"/>
      <c r="C28" s="10"/>
      <c r="D28" s="10"/>
      <c r="E28" s="10"/>
      <c r="F28" s="270"/>
    </row>
    <row r="29" spans="1:6" ht="14.25">
      <c r="A29" s="7" t="s">
        <v>362</v>
      </c>
      <c r="B29" s="10"/>
      <c r="C29" s="10"/>
      <c r="D29" s="10"/>
      <c r="E29" s="27"/>
      <c r="F29" s="376"/>
    </row>
    <row r="30" spans="1:6" ht="14.25">
      <c r="A30" s="7" t="s">
        <v>363</v>
      </c>
      <c r="B30" s="10"/>
      <c r="C30" s="10"/>
      <c r="D30" s="10"/>
      <c r="E30" s="10"/>
      <c r="F30" s="270"/>
    </row>
    <row r="31" spans="1:6" ht="14.25">
      <c r="A31" s="7" t="s">
        <v>364</v>
      </c>
      <c r="B31" s="10"/>
      <c r="C31" s="10"/>
      <c r="D31" s="10"/>
      <c r="E31" s="10"/>
      <c r="F31" s="270"/>
    </row>
    <row r="32" spans="1:6" ht="14.25">
      <c r="A32" s="7" t="s">
        <v>365</v>
      </c>
      <c r="B32" s="10"/>
      <c r="C32" s="10"/>
      <c r="D32" s="10"/>
      <c r="E32" s="5"/>
      <c r="F32" s="376"/>
    </row>
    <row r="33" spans="1:6" ht="14.25">
      <c r="A33" s="7" t="s">
        <v>378</v>
      </c>
      <c r="B33" s="10"/>
      <c r="C33" s="10"/>
      <c r="D33" s="10"/>
      <c r="E33" s="10"/>
      <c r="F33" s="270"/>
    </row>
    <row r="34" spans="1:6" ht="14.25">
      <c r="A34" s="7" t="s">
        <v>604</v>
      </c>
      <c r="B34" s="10"/>
      <c r="C34" s="10"/>
      <c r="D34" s="10"/>
      <c r="E34" s="10"/>
      <c r="F34" s="270"/>
    </row>
    <row r="35" spans="1:6" ht="14.25">
      <c r="A35" s="7" t="s">
        <v>379</v>
      </c>
      <c r="B35" s="27"/>
      <c r="C35" s="10"/>
      <c r="D35" s="10"/>
      <c r="E35" s="5"/>
      <c r="F35" s="376"/>
    </row>
    <row r="36" spans="1:6" ht="14.25">
      <c r="A36" s="7" t="s">
        <v>374</v>
      </c>
      <c r="B36" s="10"/>
      <c r="C36" s="10"/>
      <c r="D36" s="10"/>
      <c r="E36" s="10"/>
      <c r="F36" s="270"/>
    </row>
    <row r="37" spans="1:6" ht="14.25">
      <c r="A37" s="95" t="s">
        <v>375</v>
      </c>
      <c r="B37" s="376"/>
      <c r="C37" s="10" t="s">
        <v>191</v>
      </c>
      <c r="D37" s="27"/>
      <c r="E37" s="723"/>
      <c r="F37" s="556"/>
    </row>
    <row r="38" spans="1:6" ht="14.25">
      <c r="A38" s="7" t="s">
        <v>366</v>
      </c>
      <c r="B38" s="10"/>
      <c r="C38" s="10"/>
      <c r="D38" s="10"/>
      <c r="E38" s="10"/>
      <c r="F38" s="270"/>
    </row>
    <row r="39" spans="1:6" ht="14.25">
      <c r="A39" s="7" t="s">
        <v>380</v>
      </c>
      <c r="B39" s="10"/>
      <c r="C39" s="10"/>
      <c r="D39" s="10"/>
      <c r="E39" s="10"/>
      <c r="F39" s="270"/>
    </row>
    <row r="40" spans="1:6" ht="14.25">
      <c r="A40" s="7" t="s">
        <v>381</v>
      </c>
      <c r="B40" s="27"/>
      <c r="C40" s="10"/>
      <c r="D40" s="10"/>
      <c r="E40" s="5"/>
      <c r="F40" s="376"/>
    </row>
    <row r="41" spans="1:6" ht="14.25">
      <c r="A41" s="7" t="s">
        <v>367</v>
      </c>
      <c r="B41" s="10"/>
      <c r="C41" s="10"/>
      <c r="D41" s="10"/>
      <c r="E41" s="5"/>
      <c r="F41" s="376"/>
    </row>
    <row r="42" spans="1:6" ht="14.25">
      <c r="A42" s="265" t="s">
        <v>318</v>
      </c>
      <c r="B42" s="237" t="s">
        <v>174</v>
      </c>
      <c r="C42" s="236"/>
      <c r="D42" s="237" t="s">
        <v>317</v>
      </c>
      <c r="E42" s="236"/>
      <c r="F42" s="270"/>
    </row>
    <row r="43" spans="1:6" ht="14.25">
      <c r="A43" s="359">
        <v>0</v>
      </c>
      <c r="B43" s="724">
        <v>0</v>
      </c>
      <c r="C43" s="725"/>
      <c r="D43" s="580"/>
      <c r="E43" s="721"/>
      <c r="F43" s="556"/>
    </row>
    <row r="44" spans="1:6" ht="15">
      <c r="A44" s="220" t="s">
        <v>397</v>
      </c>
      <c r="B44" s="1"/>
      <c r="C44" s="1"/>
      <c r="D44" s="165"/>
      <c r="E44" s="728" t="s">
        <v>341</v>
      </c>
      <c r="F44" s="729"/>
    </row>
    <row r="45" spans="1:6" ht="15">
      <c r="A45" s="89" t="s">
        <v>175</v>
      </c>
      <c r="B45" s="86"/>
      <c r="C45" s="86"/>
      <c r="D45" s="86"/>
      <c r="E45" s="86"/>
      <c r="F45" s="90"/>
    </row>
    <row r="46" spans="1:6" ht="15">
      <c r="A46" s="89" t="s">
        <v>176</v>
      </c>
      <c r="B46" s="86"/>
      <c r="C46" s="86"/>
      <c r="D46" s="86"/>
      <c r="E46" s="86"/>
      <c r="F46" s="90"/>
    </row>
    <row r="47" spans="1:6" ht="14.25">
      <c r="A47" s="84" t="s">
        <v>368</v>
      </c>
      <c r="B47" s="275"/>
      <c r="C47" s="720"/>
      <c r="D47" s="721"/>
      <c r="E47" s="721"/>
      <c r="F47" s="556"/>
    </row>
    <row r="48" spans="1:6" ht="14.25">
      <c r="A48" s="84"/>
      <c r="B48" s="165" t="s">
        <v>177</v>
      </c>
      <c r="C48" s="5"/>
      <c r="D48" s="165" t="s">
        <v>178</v>
      </c>
      <c r="E48" s="165" t="s">
        <v>321</v>
      </c>
      <c r="F48" s="270"/>
    </row>
    <row r="49" spans="1:6" ht="14.25">
      <c r="A49" s="84"/>
      <c r="B49" s="165" t="s">
        <v>173</v>
      </c>
      <c r="C49" s="5"/>
      <c r="D49" s="165" t="s">
        <v>173</v>
      </c>
      <c r="E49" s="165" t="s">
        <v>322</v>
      </c>
      <c r="F49" s="270"/>
    </row>
    <row r="50" spans="1:6" ht="15" thickBot="1">
      <c r="A50" s="164"/>
      <c r="B50" s="162" t="s">
        <v>179</v>
      </c>
      <c r="C50" s="5"/>
      <c r="D50" s="162" t="s">
        <v>180</v>
      </c>
      <c r="E50" s="162" t="s">
        <v>386</v>
      </c>
      <c r="F50" s="270"/>
    </row>
    <row r="51" spans="1:6" ht="15" thickBot="1">
      <c r="A51" s="273" t="s">
        <v>382</v>
      </c>
      <c r="B51" s="738">
        <v>0</v>
      </c>
      <c r="C51" s="739"/>
      <c r="D51" s="328">
        <v>0</v>
      </c>
      <c r="E51" s="740">
        <v>0</v>
      </c>
      <c r="F51" s="741"/>
    </row>
    <row r="52" spans="1:6" ht="15" thickBot="1">
      <c r="A52" s="273" t="s">
        <v>383</v>
      </c>
      <c r="B52" s="738">
        <v>0</v>
      </c>
      <c r="C52" s="739"/>
      <c r="D52" s="328">
        <v>0</v>
      </c>
      <c r="E52" s="740">
        <v>0</v>
      </c>
      <c r="F52" s="741"/>
    </row>
    <row r="53" spans="1:6" ht="15" thickBot="1">
      <c r="A53" s="273" t="s">
        <v>384</v>
      </c>
      <c r="B53" s="738">
        <v>0</v>
      </c>
      <c r="C53" s="739"/>
      <c r="D53" s="328">
        <v>0</v>
      </c>
      <c r="E53" s="740">
        <v>0</v>
      </c>
      <c r="F53" s="741"/>
    </row>
    <row r="54" spans="1:6" ht="15" thickBot="1">
      <c r="A54" s="273" t="s">
        <v>385</v>
      </c>
      <c r="B54" s="738">
        <v>0</v>
      </c>
      <c r="C54" s="739"/>
      <c r="D54" s="328">
        <v>0</v>
      </c>
      <c r="E54" s="740">
        <v>0</v>
      </c>
      <c r="F54" s="741"/>
    </row>
    <row r="55" spans="1:6" ht="14.25">
      <c r="A55" s="742" t="s">
        <v>643</v>
      </c>
      <c r="B55" s="743"/>
      <c r="C55" s="743"/>
      <c r="D55" s="743"/>
      <c r="E55" s="743"/>
      <c r="F55" s="744"/>
    </row>
    <row r="56" spans="1:6" ht="14.25">
      <c r="A56" s="7" t="s">
        <v>531</v>
      </c>
      <c r="B56" s="10"/>
      <c r="C56" s="93"/>
      <c r="D56" s="161"/>
      <c r="E56" s="10"/>
      <c r="F56" s="327"/>
    </row>
    <row r="57" spans="1:6" ht="14.25">
      <c r="A57" s="7" t="s">
        <v>532</v>
      </c>
      <c r="B57" s="10"/>
      <c r="C57" s="93"/>
      <c r="D57" s="161"/>
      <c r="E57" s="10"/>
      <c r="F57" s="327"/>
    </row>
    <row r="58" spans="1:6" ht="14.25">
      <c r="A58" s="7" t="s">
        <v>320</v>
      </c>
      <c r="B58" s="10"/>
      <c r="C58" s="93"/>
      <c r="D58" s="10"/>
      <c r="E58" s="5"/>
      <c r="F58" s="376"/>
    </row>
    <row r="59" spans="1:6" ht="14.25">
      <c r="A59" s="7" t="s">
        <v>369</v>
      </c>
      <c r="B59" s="10"/>
      <c r="C59" s="10"/>
      <c r="D59" s="10"/>
      <c r="E59" s="5"/>
      <c r="F59" s="376"/>
    </row>
    <row r="60" spans="1:6" ht="14.25">
      <c r="A60" s="257" t="s">
        <v>319</v>
      </c>
      <c r="B60" s="10"/>
      <c r="C60" s="10"/>
      <c r="D60" s="10"/>
      <c r="E60" s="10"/>
      <c r="F60" s="270"/>
    </row>
    <row r="61" spans="1:6" ht="14.25">
      <c r="A61" s="723"/>
      <c r="B61" s="584"/>
      <c r="C61" s="584"/>
      <c r="D61" s="584"/>
      <c r="E61" s="584"/>
      <c r="F61" s="585"/>
    </row>
    <row r="62" spans="1:6" ht="14.25">
      <c r="A62" s="7" t="s">
        <v>370</v>
      </c>
      <c r="B62" s="10"/>
      <c r="C62" s="10"/>
      <c r="D62" s="10"/>
      <c r="E62" s="10"/>
      <c r="F62" s="270"/>
    </row>
    <row r="63" spans="1:6" ht="14.25">
      <c r="A63" s="732" t="s">
        <v>388</v>
      </c>
      <c r="B63" s="733"/>
      <c r="C63" s="734"/>
      <c r="D63" s="723"/>
      <c r="E63" s="584"/>
      <c r="F63" s="585"/>
    </row>
    <row r="64" spans="1:6" ht="14.25">
      <c r="A64" s="732" t="s">
        <v>387</v>
      </c>
      <c r="B64" s="733"/>
      <c r="C64" s="734"/>
      <c r="D64" s="723"/>
      <c r="E64" s="584"/>
      <c r="F64" s="585"/>
    </row>
    <row r="65" spans="1:6" ht="14.25">
      <c r="A65" s="279" t="s">
        <v>389</v>
      </c>
      <c r="B65" s="279"/>
      <c r="C65" s="279"/>
      <c r="D65" s="723"/>
      <c r="E65" s="584"/>
      <c r="F65" s="585"/>
    </row>
    <row r="66" spans="1:6" ht="14.25">
      <c r="A66" s="279" t="s">
        <v>390</v>
      </c>
      <c r="B66" s="279"/>
      <c r="C66" s="279"/>
      <c r="D66" s="735">
        <v>0</v>
      </c>
      <c r="E66" s="736"/>
      <c r="F66" s="737"/>
    </row>
    <row r="67" spans="1:6" ht="14.25">
      <c r="A67" s="321"/>
      <c r="B67" s="10"/>
      <c r="C67" s="10"/>
      <c r="D67" s="10"/>
      <c r="E67" s="27"/>
      <c r="F67" s="270"/>
    </row>
    <row r="68" spans="1:6" ht="14.25">
      <c r="A68" s="445"/>
      <c r="B68" s="443"/>
      <c r="C68" s="443"/>
      <c r="D68" s="443"/>
      <c r="E68" s="444"/>
      <c r="F68" s="276"/>
    </row>
    <row r="69" spans="1:6" ht="15">
      <c r="A69" s="220" t="s">
        <v>397</v>
      </c>
      <c r="B69" s="1"/>
      <c r="C69" s="1"/>
      <c r="D69" s="165"/>
      <c r="E69" s="728" t="s">
        <v>603</v>
      </c>
      <c r="F69" s="729"/>
    </row>
  </sheetData>
  <sheetProtection password="E0D5" sheet="1" selectLockedCells="1"/>
  <mergeCells count="29">
    <mergeCell ref="A61:F61"/>
    <mergeCell ref="B51:C51"/>
    <mergeCell ref="B52:C52"/>
    <mergeCell ref="B53:C53"/>
    <mergeCell ref="B54:C54"/>
    <mergeCell ref="E51:F51"/>
    <mergeCell ref="E52:F52"/>
    <mergeCell ref="E53:F53"/>
    <mergeCell ref="E54:F54"/>
    <mergeCell ref="A55:F55"/>
    <mergeCell ref="E69:F69"/>
    <mergeCell ref="A9:B9"/>
    <mergeCell ref="A10:B10"/>
    <mergeCell ref="A63:C63"/>
    <mergeCell ref="A64:C64"/>
    <mergeCell ref="D63:F63"/>
    <mergeCell ref="D64:F64"/>
    <mergeCell ref="D65:F65"/>
    <mergeCell ref="D66:F66"/>
    <mergeCell ref="B27:F27"/>
    <mergeCell ref="C47:F47"/>
    <mergeCell ref="B15:F15"/>
    <mergeCell ref="D22:F22"/>
    <mergeCell ref="E37:F37"/>
    <mergeCell ref="B43:C43"/>
    <mergeCell ref="D43:F43"/>
    <mergeCell ref="B21:F21"/>
    <mergeCell ref="E23:F23"/>
    <mergeCell ref="E44:F44"/>
  </mergeCells>
  <conditionalFormatting sqref="B22:D22 E23 F17:F20 B38:B41 A48:A49 B56:D58 E42 B59:C59 F5 A61 B69:C69 A1 C1:C2 C5 E1:E5 A6 D1:D13 C11:C14 E11:E13 D28:E31 C16:E16 D33:E34 D36:E39 D24:E24 D26:E26 C23:C26 C28:C36 F13 B60:E60 B1:B8 E62 E64:E69 B62:D68 C38:C42 E45:F46 B11:B21 B23:B36 C45:C50 C7:C9 E7:E9 B51:B54 D51:E54 A43:B44 B45:B47 D43:D46 B44:C44 E44">
    <cfRule type="expression" priority="43" dxfId="2" stopIfTrue="1">
      <formula>OR(ISERR(A1),ISNA(A1))</formula>
    </cfRule>
    <cfRule type="expression" priority="311" dxfId="0" stopIfTrue="1">
      <formula>OR(ISERR(A1),ISNA(A1))</formula>
    </cfRule>
    <cfRule type="expression" priority="579" dxfId="0" stopIfTrue="1">
      <formula>OR(ISERR(A1),ISNA(A1))</formula>
    </cfRule>
  </conditionalFormatting>
  <dataValidations count="6">
    <dataValidation type="list" allowBlank="1" showInputMessage="1" showErrorMessage="1" promptTitle="COUNTY" prompt="Select County from the drop-down list." errorTitle="COUNTY - ERROR" error="Please select County from the drop-down list." sqref="D22:F22">
      <formula1>COUNTY_ORG_LIST</formula1>
    </dataValidation>
    <dataValidation type="list" allowBlank="1" showInputMessage="1" showErrorMessage="1" promptTitle="COUNTIES SELLING" prompt="Select from the drop-down menu." errorTitle="ERROR - COUNTY SELLING" error="Please select from the drop-down menu." sqref="E23:F23">
      <formula1>COUNTY_SELLING</formula1>
    </dataValidation>
    <dataValidation type="list" operator="equal" allowBlank="1" showInputMessage="1" showErrorMessage="1" promptTitle="Check-box" prompt="Select &quot;Y&quot; to indicate &quot;Yes&quot; or &quot;N&quot; to indiciate &quot;No&quot;." errorTitle="Check-box - ERROR" error="Please select either &quot;Y&quot; to indicate &quot;Yes&quot; or &quot;N&quot; to indiciate &quot;No&quot;." sqref="F17:F20 B17:B20">
      <formula1>"Y,y,N,n"</formula1>
    </dataValidation>
    <dataValidation type="list" allowBlank="1" showInputMessage="1" showErrorMessage="1" promptTitle="DATA VALIDATION" prompt="Select &quot;Y&quot; to indicate &quot;Yes&quot; or &quot;N&quot; to indicate &quot;No&quot;." errorTitle="DATA VALIDATION - ERROR" error="Please select &quot;Y&quot; to indicate &quot;Yes&quot; or &quot;N&quot; to indicate &quot;No&quot;." sqref="F14 F25 F29 F32 F35 B37 F40:F41 F58:F59">
      <formula1>"Y,y,N,n"</formula1>
    </dataValidation>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B51:F54 C7:C9 D66:F66 E7:E9 A43:C43">
      <formula1>-9999999999</formula1>
      <formula2>9999999999</formula2>
    </dataValidation>
    <dataValidation type="whole" allowBlank="1" showInputMessage="1" showErrorMessage="1" promptTitle="DATA VALIDATION" prompt="Enter numbers only" errorTitle="DATA VALIDATION" error="Please enter numbers only" sqref="E11">
      <formula1>0</formula1>
      <formula2>9999999999</formula2>
    </dataValidation>
  </dataValidations>
  <printOptions/>
  <pageMargins left="0.7" right="0.7" top="1"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P76"/>
  <sheetViews>
    <sheetView showOutlineSymbols="0" zoomScalePageLayoutView="0" workbookViewId="0" topLeftCell="A3">
      <selection activeCell="A10" sqref="A10"/>
    </sheetView>
  </sheetViews>
  <sheetFormatPr defaultColWidth="12.421875" defaultRowHeight="15"/>
  <cols>
    <col min="1" max="1" width="61.57421875" style="97" customWidth="1"/>
    <col min="2" max="2" width="12.57421875" style="97" customWidth="1"/>
    <col min="3" max="4" width="17.8515625" style="97" customWidth="1"/>
    <col min="5" max="8" width="18.00390625" style="97" customWidth="1"/>
    <col min="9" max="9" width="1.7109375" style="97" customWidth="1"/>
    <col min="10" max="16384" width="12.421875" style="97" customWidth="1"/>
  </cols>
  <sheetData>
    <row r="2" spans="1:3" ht="15">
      <c r="A2" s="124" t="s">
        <v>192</v>
      </c>
      <c r="C2" s="101"/>
    </row>
    <row r="3" spans="2:11" ht="16.5" customHeight="1">
      <c r="B3" s="187" t="s">
        <v>32</v>
      </c>
      <c r="C3" s="248" t="s">
        <v>25</v>
      </c>
      <c r="D3" s="241"/>
      <c r="E3" s="280"/>
      <c r="F3" s="241"/>
      <c r="G3" s="241"/>
      <c r="H3" s="242"/>
      <c r="I3" s="120"/>
      <c r="J3" s="107"/>
      <c r="K3" s="107"/>
    </row>
    <row r="4" spans="1:9" ht="15">
      <c r="A4" s="122"/>
      <c r="B4" s="192">
        <f>FILING_YEAR</f>
        <v>2013</v>
      </c>
      <c r="C4" s="245">
        <f>CO_NAME</f>
        <v>0</v>
      </c>
      <c r="D4" s="246"/>
      <c r="E4" s="281"/>
      <c r="F4" s="246"/>
      <c r="G4" s="246"/>
      <c r="H4" s="247"/>
      <c r="I4" s="120"/>
    </row>
    <row r="5" spans="1:9" ht="15" thickBot="1">
      <c r="A5" s="124" t="s">
        <v>324</v>
      </c>
      <c r="B5" s="195"/>
      <c r="C5" s="127"/>
      <c r="I5" s="120"/>
    </row>
    <row r="6" spans="1:9" ht="13.5" customHeight="1">
      <c r="A6" s="119" t="s">
        <v>58</v>
      </c>
      <c r="B6" s="119" t="s">
        <v>95</v>
      </c>
      <c r="C6" s="119" t="s">
        <v>193</v>
      </c>
      <c r="D6" s="119" t="s">
        <v>194</v>
      </c>
      <c r="E6" s="119" t="s">
        <v>195</v>
      </c>
      <c r="F6" s="119" t="s">
        <v>196</v>
      </c>
      <c r="G6" s="119" t="s">
        <v>197</v>
      </c>
      <c r="H6" s="119">
        <v>8</v>
      </c>
      <c r="I6" s="117"/>
    </row>
    <row r="7" spans="1:9" ht="13.5" customHeight="1">
      <c r="A7" s="118"/>
      <c r="B7" s="117"/>
      <c r="C7" s="117"/>
      <c r="D7" s="117"/>
      <c r="E7" s="117"/>
      <c r="F7" s="116" t="s">
        <v>198</v>
      </c>
      <c r="G7" s="116" t="s">
        <v>199</v>
      </c>
      <c r="H7" s="117"/>
      <c r="I7" s="117"/>
    </row>
    <row r="8" spans="1:16" ht="15">
      <c r="A8" s="116" t="s">
        <v>200</v>
      </c>
      <c r="B8" s="116" t="s">
        <v>201</v>
      </c>
      <c r="C8" s="116" t="s">
        <v>202</v>
      </c>
      <c r="D8" s="116" t="s">
        <v>203</v>
      </c>
      <c r="E8" s="116" t="s">
        <v>391</v>
      </c>
      <c r="F8" s="116" t="s">
        <v>204</v>
      </c>
      <c r="G8" s="116" t="s">
        <v>205</v>
      </c>
      <c r="H8" s="116"/>
      <c r="I8" s="116"/>
      <c r="J8" s="115"/>
      <c r="K8" s="115"/>
      <c r="L8" s="115"/>
      <c r="M8" s="115"/>
      <c r="N8" s="115"/>
      <c r="O8" s="115"/>
      <c r="P8" s="115"/>
    </row>
    <row r="9" spans="1:16" ht="15">
      <c r="A9" s="116" t="s">
        <v>206</v>
      </c>
      <c r="B9" s="116" t="s">
        <v>207</v>
      </c>
      <c r="C9" s="116" t="s">
        <v>208</v>
      </c>
      <c r="D9" s="116" t="s">
        <v>209</v>
      </c>
      <c r="E9" s="116" t="s">
        <v>392</v>
      </c>
      <c r="F9" s="116" t="s">
        <v>208</v>
      </c>
      <c r="G9" s="116" t="s">
        <v>210</v>
      </c>
      <c r="H9" s="116" t="s">
        <v>211</v>
      </c>
      <c r="I9" s="116"/>
      <c r="J9" s="115"/>
      <c r="K9" s="115"/>
      <c r="L9" s="115"/>
      <c r="M9" s="115"/>
      <c r="N9" s="115"/>
      <c r="O9" s="115"/>
      <c r="P9" s="115"/>
    </row>
    <row r="10" spans="1:16" ht="15">
      <c r="A10" s="166"/>
      <c r="B10" s="400"/>
      <c r="C10" s="329">
        <v>0</v>
      </c>
      <c r="D10" s="330">
        <v>0</v>
      </c>
      <c r="E10" s="330">
        <v>0</v>
      </c>
      <c r="F10" s="330">
        <v>0</v>
      </c>
      <c r="G10" s="330">
        <v>0</v>
      </c>
      <c r="H10" s="330">
        <v>0</v>
      </c>
      <c r="I10" s="113"/>
      <c r="J10" s="102"/>
      <c r="K10" s="102"/>
      <c r="L10" s="102"/>
      <c r="M10" s="102"/>
      <c r="N10" s="102"/>
      <c r="O10" s="102"/>
      <c r="P10" s="114"/>
    </row>
    <row r="11" spans="1:16" ht="15">
      <c r="A11" s="166"/>
      <c r="B11" s="400"/>
      <c r="C11" s="330">
        <v>0</v>
      </c>
      <c r="D11" s="330">
        <v>0</v>
      </c>
      <c r="E11" s="330">
        <v>0</v>
      </c>
      <c r="F11" s="330">
        <v>0</v>
      </c>
      <c r="G11" s="330">
        <v>0</v>
      </c>
      <c r="H11" s="330">
        <v>0</v>
      </c>
      <c r="I11" s="113"/>
      <c r="J11" s="102"/>
      <c r="K11" s="102"/>
      <c r="L11" s="102"/>
      <c r="M11" s="102"/>
      <c r="N11" s="102"/>
      <c r="O11" s="102"/>
      <c r="P11" s="114"/>
    </row>
    <row r="12" spans="1:16" ht="15">
      <c r="A12" s="166"/>
      <c r="B12" s="400"/>
      <c r="C12" s="330">
        <v>0</v>
      </c>
      <c r="D12" s="330">
        <v>0</v>
      </c>
      <c r="E12" s="330">
        <v>0</v>
      </c>
      <c r="F12" s="330">
        <v>0</v>
      </c>
      <c r="G12" s="330">
        <v>0</v>
      </c>
      <c r="H12" s="330">
        <v>0</v>
      </c>
      <c r="I12" s="113"/>
      <c r="J12" s="102"/>
      <c r="K12" s="102"/>
      <c r="L12" s="102"/>
      <c r="M12" s="102"/>
      <c r="N12" s="102"/>
      <c r="O12" s="102"/>
      <c r="P12" s="114"/>
    </row>
    <row r="13" spans="1:16" ht="15">
      <c r="A13" s="166"/>
      <c r="B13" s="400"/>
      <c r="C13" s="330">
        <v>0</v>
      </c>
      <c r="D13" s="330">
        <v>0</v>
      </c>
      <c r="E13" s="330">
        <v>0</v>
      </c>
      <c r="F13" s="330">
        <v>0</v>
      </c>
      <c r="G13" s="330">
        <v>0</v>
      </c>
      <c r="H13" s="330">
        <v>0</v>
      </c>
      <c r="I13" s="113"/>
      <c r="J13" s="102"/>
      <c r="K13" s="102"/>
      <c r="L13" s="102"/>
      <c r="M13" s="102"/>
      <c r="N13" s="102"/>
      <c r="O13" s="102"/>
      <c r="P13" s="114"/>
    </row>
    <row r="14" spans="1:16" ht="15">
      <c r="A14" s="166"/>
      <c r="B14" s="400"/>
      <c r="C14" s="330">
        <v>0</v>
      </c>
      <c r="D14" s="330">
        <v>0</v>
      </c>
      <c r="E14" s="330">
        <v>0</v>
      </c>
      <c r="F14" s="330">
        <v>0</v>
      </c>
      <c r="G14" s="330">
        <v>0</v>
      </c>
      <c r="H14" s="330">
        <v>0</v>
      </c>
      <c r="I14" s="113"/>
      <c r="J14" s="102"/>
      <c r="K14" s="102"/>
      <c r="L14" s="102"/>
      <c r="M14" s="102"/>
      <c r="N14" s="102"/>
      <c r="O14" s="102"/>
      <c r="P14" s="101"/>
    </row>
    <row r="15" spans="1:16" ht="15">
      <c r="A15" s="166"/>
      <c r="B15" s="400"/>
      <c r="C15" s="330">
        <v>0</v>
      </c>
      <c r="D15" s="330">
        <v>0</v>
      </c>
      <c r="E15" s="330">
        <v>0</v>
      </c>
      <c r="F15" s="330">
        <v>0</v>
      </c>
      <c r="G15" s="330">
        <v>0</v>
      </c>
      <c r="H15" s="330">
        <v>0</v>
      </c>
      <c r="I15" s="113"/>
      <c r="J15" s="102"/>
      <c r="K15" s="102"/>
      <c r="L15" s="102"/>
      <c r="M15" s="102"/>
      <c r="N15" s="102"/>
      <c r="O15" s="102"/>
      <c r="P15" s="101"/>
    </row>
    <row r="16" spans="1:16" ht="15">
      <c r="A16" s="166"/>
      <c r="B16" s="400"/>
      <c r="C16" s="330">
        <v>0</v>
      </c>
      <c r="D16" s="330">
        <v>0</v>
      </c>
      <c r="E16" s="330">
        <v>0</v>
      </c>
      <c r="F16" s="330">
        <v>0</v>
      </c>
      <c r="G16" s="330">
        <v>0</v>
      </c>
      <c r="H16" s="330">
        <v>0</v>
      </c>
      <c r="I16" s="113"/>
      <c r="J16" s="102"/>
      <c r="K16" s="102"/>
      <c r="L16" s="102"/>
      <c r="M16" s="102"/>
      <c r="N16" s="102"/>
      <c r="O16" s="102"/>
      <c r="P16" s="101"/>
    </row>
    <row r="17" spans="1:16" ht="15">
      <c r="A17" s="166"/>
      <c r="B17" s="400"/>
      <c r="C17" s="330">
        <v>0</v>
      </c>
      <c r="D17" s="330">
        <v>0</v>
      </c>
      <c r="E17" s="330">
        <v>0</v>
      </c>
      <c r="F17" s="330">
        <v>0</v>
      </c>
      <c r="G17" s="330">
        <v>0</v>
      </c>
      <c r="H17" s="330">
        <v>0</v>
      </c>
      <c r="I17" s="113"/>
      <c r="J17" s="102"/>
      <c r="K17" s="102"/>
      <c r="L17" s="102"/>
      <c r="M17" s="102"/>
      <c r="N17" s="102"/>
      <c r="O17" s="102"/>
      <c r="P17" s="101"/>
    </row>
    <row r="18" spans="1:16" ht="15">
      <c r="A18" s="166"/>
      <c r="B18" s="400"/>
      <c r="C18" s="330">
        <v>0</v>
      </c>
      <c r="D18" s="330">
        <v>0</v>
      </c>
      <c r="E18" s="330">
        <v>0</v>
      </c>
      <c r="F18" s="330">
        <v>0</v>
      </c>
      <c r="G18" s="330">
        <v>0</v>
      </c>
      <c r="H18" s="330">
        <v>0</v>
      </c>
      <c r="I18" s="113"/>
      <c r="J18" s="102"/>
      <c r="K18" s="102"/>
      <c r="L18" s="102"/>
      <c r="M18" s="102"/>
      <c r="N18" s="102"/>
      <c r="O18" s="102"/>
      <c r="P18" s="101"/>
    </row>
    <row r="19" spans="1:16" ht="15">
      <c r="A19" s="166"/>
      <c r="B19" s="400"/>
      <c r="C19" s="330">
        <v>0</v>
      </c>
      <c r="D19" s="330">
        <v>0</v>
      </c>
      <c r="E19" s="330">
        <v>0</v>
      </c>
      <c r="F19" s="330">
        <v>0</v>
      </c>
      <c r="G19" s="330">
        <v>0</v>
      </c>
      <c r="H19" s="330">
        <v>0</v>
      </c>
      <c r="I19" s="113"/>
      <c r="J19" s="102"/>
      <c r="K19" s="102"/>
      <c r="L19" s="102"/>
      <c r="M19" s="102"/>
      <c r="N19" s="102"/>
      <c r="O19" s="102"/>
      <c r="P19" s="101"/>
    </row>
    <row r="20" spans="1:16" ht="15">
      <c r="A20" s="166"/>
      <c r="B20" s="400"/>
      <c r="C20" s="330">
        <v>0</v>
      </c>
      <c r="D20" s="330">
        <v>0</v>
      </c>
      <c r="E20" s="330">
        <v>0</v>
      </c>
      <c r="F20" s="330">
        <v>0</v>
      </c>
      <c r="G20" s="330">
        <v>0</v>
      </c>
      <c r="H20" s="330">
        <v>0</v>
      </c>
      <c r="I20" s="113"/>
      <c r="J20" s="102"/>
      <c r="K20" s="102"/>
      <c r="L20" s="102"/>
      <c r="M20" s="102"/>
      <c r="N20" s="102"/>
      <c r="O20" s="102"/>
      <c r="P20" s="101"/>
    </row>
    <row r="21" spans="1:16" ht="15">
      <c r="A21" s="166"/>
      <c r="B21" s="400"/>
      <c r="C21" s="330">
        <v>0</v>
      </c>
      <c r="D21" s="330">
        <v>0</v>
      </c>
      <c r="E21" s="330">
        <v>0</v>
      </c>
      <c r="F21" s="330">
        <v>0</v>
      </c>
      <c r="G21" s="330">
        <v>0</v>
      </c>
      <c r="H21" s="330">
        <v>0</v>
      </c>
      <c r="I21" s="113"/>
      <c r="J21" s="102"/>
      <c r="K21" s="102"/>
      <c r="L21" s="102"/>
      <c r="M21" s="102"/>
      <c r="N21" s="102"/>
      <c r="O21" s="102"/>
      <c r="P21" s="101"/>
    </row>
    <row r="22" spans="1:16" ht="15">
      <c r="A22" s="166"/>
      <c r="B22" s="400"/>
      <c r="C22" s="330">
        <v>0</v>
      </c>
      <c r="D22" s="330">
        <v>0</v>
      </c>
      <c r="E22" s="330">
        <v>0</v>
      </c>
      <c r="F22" s="330">
        <v>0</v>
      </c>
      <c r="G22" s="330">
        <v>0</v>
      </c>
      <c r="H22" s="330">
        <v>0</v>
      </c>
      <c r="I22" s="113"/>
      <c r="J22" s="102"/>
      <c r="K22" s="102"/>
      <c r="L22" s="102"/>
      <c r="M22" s="102"/>
      <c r="N22" s="102"/>
      <c r="O22" s="102"/>
      <c r="P22" s="101"/>
    </row>
    <row r="23" spans="1:16" ht="15">
      <c r="A23" s="166"/>
      <c r="B23" s="400"/>
      <c r="C23" s="330">
        <v>0</v>
      </c>
      <c r="D23" s="330">
        <v>0</v>
      </c>
      <c r="E23" s="330">
        <v>0</v>
      </c>
      <c r="F23" s="330">
        <v>0</v>
      </c>
      <c r="G23" s="330">
        <v>0</v>
      </c>
      <c r="H23" s="330">
        <v>0</v>
      </c>
      <c r="I23" s="113"/>
      <c r="J23" s="102"/>
      <c r="K23" s="102"/>
      <c r="L23" s="102"/>
      <c r="M23" s="102"/>
      <c r="N23" s="102"/>
      <c r="O23" s="102"/>
      <c r="P23" s="101"/>
    </row>
    <row r="24" spans="1:16" ht="15">
      <c r="A24" s="166"/>
      <c r="B24" s="400"/>
      <c r="C24" s="330">
        <v>0</v>
      </c>
      <c r="D24" s="330">
        <v>0</v>
      </c>
      <c r="E24" s="330">
        <v>0</v>
      </c>
      <c r="F24" s="330">
        <v>0</v>
      </c>
      <c r="G24" s="330">
        <v>0</v>
      </c>
      <c r="H24" s="330">
        <v>0</v>
      </c>
      <c r="I24" s="113"/>
      <c r="J24" s="102"/>
      <c r="K24" s="102"/>
      <c r="L24" s="102"/>
      <c r="M24" s="102"/>
      <c r="N24" s="102"/>
      <c r="O24" s="102"/>
      <c r="P24" s="101"/>
    </row>
    <row r="25" spans="1:16" ht="15">
      <c r="A25" s="166"/>
      <c r="B25" s="400"/>
      <c r="C25" s="330">
        <v>0</v>
      </c>
      <c r="D25" s="330">
        <v>0</v>
      </c>
      <c r="E25" s="330">
        <v>0</v>
      </c>
      <c r="F25" s="330">
        <v>0</v>
      </c>
      <c r="G25" s="330">
        <v>0</v>
      </c>
      <c r="H25" s="330">
        <v>0</v>
      </c>
      <c r="I25" s="113"/>
      <c r="J25" s="102"/>
      <c r="K25" s="102"/>
      <c r="L25" s="102"/>
      <c r="M25" s="102"/>
      <c r="N25" s="102"/>
      <c r="O25" s="102"/>
      <c r="P25" s="101"/>
    </row>
    <row r="26" spans="1:16" ht="15">
      <c r="A26" s="166"/>
      <c r="B26" s="400"/>
      <c r="C26" s="330">
        <v>0</v>
      </c>
      <c r="D26" s="330">
        <v>0</v>
      </c>
      <c r="E26" s="330">
        <v>0</v>
      </c>
      <c r="F26" s="330">
        <v>0</v>
      </c>
      <c r="G26" s="330">
        <v>0</v>
      </c>
      <c r="H26" s="330">
        <v>0</v>
      </c>
      <c r="I26" s="113"/>
      <c r="J26" s="102"/>
      <c r="K26" s="102"/>
      <c r="L26" s="102"/>
      <c r="M26" s="102"/>
      <c r="N26" s="102"/>
      <c r="O26" s="102"/>
      <c r="P26" s="101"/>
    </row>
    <row r="27" spans="1:16" ht="15">
      <c r="A27" s="166"/>
      <c r="B27" s="400"/>
      <c r="C27" s="330">
        <v>0</v>
      </c>
      <c r="D27" s="330">
        <v>0</v>
      </c>
      <c r="E27" s="330">
        <v>0</v>
      </c>
      <c r="F27" s="330">
        <v>0</v>
      </c>
      <c r="G27" s="330">
        <v>0</v>
      </c>
      <c r="H27" s="330">
        <v>0</v>
      </c>
      <c r="I27" s="113"/>
      <c r="J27" s="102"/>
      <c r="K27" s="102"/>
      <c r="L27" s="102"/>
      <c r="M27" s="102"/>
      <c r="N27" s="102"/>
      <c r="O27" s="102"/>
      <c r="P27" s="101"/>
    </row>
    <row r="28" spans="1:16" ht="15">
      <c r="A28" s="166"/>
      <c r="B28" s="400"/>
      <c r="C28" s="330">
        <v>0</v>
      </c>
      <c r="D28" s="330">
        <v>0</v>
      </c>
      <c r="E28" s="330">
        <v>0</v>
      </c>
      <c r="F28" s="330">
        <v>0</v>
      </c>
      <c r="G28" s="330">
        <v>0</v>
      </c>
      <c r="H28" s="330">
        <v>0</v>
      </c>
      <c r="I28" s="113"/>
      <c r="J28" s="102"/>
      <c r="K28" s="102"/>
      <c r="L28" s="102"/>
      <c r="M28" s="102"/>
      <c r="N28" s="102"/>
      <c r="O28" s="102"/>
      <c r="P28" s="101"/>
    </row>
    <row r="29" spans="1:16" ht="15">
      <c r="A29" s="166"/>
      <c r="B29" s="400"/>
      <c r="C29" s="330">
        <v>0</v>
      </c>
      <c r="D29" s="330">
        <v>0</v>
      </c>
      <c r="E29" s="330">
        <v>0</v>
      </c>
      <c r="F29" s="330">
        <v>0</v>
      </c>
      <c r="G29" s="330">
        <v>0</v>
      </c>
      <c r="H29" s="330">
        <v>0</v>
      </c>
      <c r="I29" s="113"/>
      <c r="J29" s="102"/>
      <c r="K29" s="102"/>
      <c r="L29" s="102"/>
      <c r="M29" s="102"/>
      <c r="N29" s="102"/>
      <c r="O29" s="102"/>
      <c r="P29" s="101"/>
    </row>
    <row r="30" spans="1:16" ht="15">
      <c r="A30" s="166"/>
      <c r="B30" s="400"/>
      <c r="C30" s="330">
        <v>0</v>
      </c>
      <c r="D30" s="330">
        <v>0</v>
      </c>
      <c r="E30" s="330">
        <v>0</v>
      </c>
      <c r="F30" s="330">
        <v>0</v>
      </c>
      <c r="G30" s="330">
        <v>0</v>
      </c>
      <c r="H30" s="330">
        <v>0</v>
      </c>
      <c r="I30" s="113"/>
      <c r="J30" s="102"/>
      <c r="K30" s="102"/>
      <c r="L30" s="102"/>
      <c r="M30" s="102"/>
      <c r="N30" s="102"/>
      <c r="O30" s="102"/>
      <c r="P30" s="101"/>
    </row>
    <row r="31" spans="1:16" ht="15">
      <c r="A31" s="166"/>
      <c r="B31" s="400"/>
      <c r="C31" s="330">
        <v>0</v>
      </c>
      <c r="D31" s="330">
        <v>0</v>
      </c>
      <c r="E31" s="330">
        <v>0</v>
      </c>
      <c r="F31" s="330">
        <v>0</v>
      </c>
      <c r="G31" s="330">
        <v>0</v>
      </c>
      <c r="H31" s="330">
        <v>0</v>
      </c>
      <c r="I31" s="113"/>
      <c r="J31" s="102"/>
      <c r="K31" s="102"/>
      <c r="L31" s="102"/>
      <c r="M31" s="102"/>
      <c r="N31" s="102"/>
      <c r="O31" s="102"/>
      <c r="P31" s="101"/>
    </row>
    <row r="32" spans="1:16" ht="15">
      <c r="A32" s="166"/>
      <c r="B32" s="400"/>
      <c r="C32" s="330">
        <v>0</v>
      </c>
      <c r="D32" s="330">
        <v>0</v>
      </c>
      <c r="E32" s="330">
        <v>0</v>
      </c>
      <c r="F32" s="330">
        <v>0</v>
      </c>
      <c r="G32" s="330">
        <v>0</v>
      </c>
      <c r="H32" s="330">
        <v>0</v>
      </c>
      <c r="I32" s="113"/>
      <c r="J32" s="102"/>
      <c r="K32" s="102"/>
      <c r="L32" s="102"/>
      <c r="M32" s="102"/>
      <c r="N32" s="102"/>
      <c r="O32" s="102"/>
      <c r="P32" s="101"/>
    </row>
    <row r="33" spans="1:16" ht="15">
      <c r="A33" s="166"/>
      <c r="B33" s="400"/>
      <c r="C33" s="330">
        <v>0</v>
      </c>
      <c r="D33" s="330">
        <v>0</v>
      </c>
      <c r="E33" s="330">
        <v>0</v>
      </c>
      <c r="F33" s="330">
        <v>0</v>
      </c>
      <c r="G33" s="330">
        <v>0</v>
      </c>
      <c r="H33" s="330">
        <v>0</v>
      </c>
      <c r="I33" s="113"/>
      <c r="J33" s="102"/>
      <c r="K33" s="102"/>
      <c r="L33" s="102"/>
      <c r="M33" s="102"/>
      <c r="N33" s="102"/>
      <c r="O33" s="102"/>
      <c r="P33" s="101"/>
    </row>
    <row r="34" spans="1:16" ht="15">
      <c r="A34" s="166"/>
      <c r="B34" s="400"/>
      <c r="C34" s="330">
        <v>0</v>
      </c>
      <c r="D34" s="330">
        <v>0</v>
      </c>
      <c r="E34" s="330">
        <v>0</v>
      </c>
      <c r="F34" s="330">
        <v>0</v>
      </c>
      <c r="G34" s="330">
        <v>0</v>
      </c>
      <c r="H34" s="330">
        <v>0</v>
      </c>
      <c r="I34" s="113"/>
      <c r="J34" s="102"/>
      <c r="K34" s="102"/>
      <c r="L34" s="102"/>
      <c r="M34" s="102"/>
      <c r="N34" s="102"/>
      <c r="O34" s="102"/>
      <c r="P34" s="101"/>
    </row>
    <row r="35" spans="1:16" ht="15">
      <c r="A35" s="166"/>
      <c r="B35" s="400"/>
      <c r="C35" s="330">
        <v>0</v>
      </c>
      <c r="D35" s="330">
        <v>0</v>
      </c>
      <c r="E35" s="330">
        <v>0</v>
      </c>
      <c r="F35" s="330">
        <v>0</v>
      </c>
      <c r="G35" s="330">
        <v>0</v>
      </c>
      <c r="H35" s="330">
        <v>0</v>
      </c>
      <c r="I35" s="113"/>
      <c r="J35" s="102"/>
      <c r="K35" s="102"/>
      <c r="L35" s="102"/>
      <c r="M35" s="102"/>
      <c r="N35" s="102"/>
      <c r="O35" s="102"/>
      <c r="P35" s="101"/>
    </row>
    <row r="36" spans="1:16" ht="15">
      <c r="A36" s="166"/>
      <c r="B36" s="400"/>
      <c r="C36" s="330">
        <v>0</v>
      </c>
      <c r="D36" s="330">
        <v>0</v>
      </c>
      <c r="E36" s="330">
        <v>0</v>
      </c>
      <c r="F36" s="330">
        <v>0</v>
      </c>
      <c r="G36" s="330">
        <v>0</v>
      </c>
      <c r="H36" s="330">
        <v>0</v>
      </c>
      <c r="I36" s="113"/>
      <c r="J36" s="102"/>
      <c r="K36" s="102"/>
      <c r="L36" s="102"/>
      <c r="M36" s="102"/>
      <c r="N36" s="102"/>
      <c r="O36" s="102"/>
      <c r="P36" s="101"/>
    </row>
    <row r="37" spans="1:16" ht="15">
      <c r="A37" s="166"/>
      <c r="B37" s="400"/>
      <c r="C37" s="330">
        <v>0</v>
      </c>
      <c r="D37" s="330">
        <v>0</v>
      </c>
      <c r="E37" s="330">
        <v>0</v>
      </c>
      <c r="F37" s="330">
        <v>0</v>
      </c>
      <c r="G37" s="330">
        <v>0</v>
      </c>
      <c r="H37" s="330">
        <v>0</v>
      </c>
      <c r="I37" s="113"/>
      <c r="J37" s="102"/>
      <c r="K37" s="102"/>
      <c r="L37" s="102"/>
      <c r="M37" s="102"/>
      <c r="N37" s="102"/>
      <c r="O37" s="102"/>
      <c r="P37" s="101"/>
    </row>
    <row r="38" spans="1:16" ht="15" thickBot="1">
      <c r="A38" s="207"/>
      <c r="B38" s="401"/>
      <c r="C38" s="330">
        <v>0</v>
      </c>
      <c r="D38" s="330">
        <v>0</v>
      </c>
      <c r="E38" s="330">
        <v>0</v>
      </c>
      <c r="F38" s="330">
        <v>0</v>
      </c>
      <c r="G38" s="330">
        <v>0</v>
      </c>
      <c r="H38" s="330">
        <v>0</v>
      </c>
      <c r="I38" s="113"/>
      <c r="J38" s="102"/>
      <c r="K38" s="102"/>
      <c r="L38" s="102"/>
      <c r="M38" s="102"/>
      <c r="N38" s="102"/>
      <c r="O38" s="102"/>
      <c r="P38" s="101"/>
    </row>
    <row r="39" spans="1:16" ht="15" thickBot="1">
      <c r="A39" s="208" t="s">
        <v>104</v>
      </c>
      <c r="B39" s="209"/>
      <c r="C39" s="332">
        <f aca="true" t="shared" si="0" ref="C39:H39">SUM(C10:C38)</f>
        <v>0</v>
      </c>
      <c r="D39" s="332">
        <f t="shared" si="0"/>
        <v>0</v>
      </c>
      <c r="E39" s="332">
        <f t="shared" si="0"/>
        <v>0</v>
      </c>
      <c r="F39" s="332">
        <f t="shared" si="0"/>
        <v>0</v>
      </c>
      <c r="G39" s="332">
        <f t="shared" si="0"/>
        <v>0</v>
      </c>
      <c r="H39" s="332">
        <f t="shared" si="0"/>
        <v>0</v>
      </c>
      <c r="I39" s="112"/>
      <c r="J39" s="102"/>
      <c r="K39" s="102"/>
      <c r="L39" s="102"/>
      <c r="M39" s="102"/>
      <c r="N39" s="102"/>
      <c r="O39" s="102"/>
      <c r="P39" s="101"/>
    </row>
    <row r="40" spans="1:16" ht="15">
      <c r="A40" s="111" t="s">
        <v>396</v>
      </c>
      <c r="B40" s="110"/>
      <c r="C40" s="109"/>
      <c r="D40" s="109"/>
      <c r="E40" s="109"/>
      <c r="F40" s="109"/>
      <c r="G40" s="109"/>
      <c r="H40" s="109"/>
      <c r="I40" s="102"/>
      <c r="J40" s="102"/>
      <c r="K40" s="102"/>
      <c r="L40" s="102"/>
      <c r="M40" s="102"/>
      <c r="N40" s="102"/>
      <c r="O40" s="102"/>
      <c r="P40" s="101"/>
    </row>
    <row r="41" spans="1:16" ht="15">
      <c r="A41" s="106" t="s">
        <v>212</v>
      </c>
      <c r="B41" s="102"/>
      <c r="C41" s="103"/>
      <c r="D41" s="103"/>
      <c r="E41" s="103"/>
      <c r="F41" s="103"/>
      <c r="G41" s="108"/>
      <c r="H41" s="108" t="s">
        <v>588</v>
      </c>
      <c r="I41" s="104"/>
      <c r="J41" s="102"/>
      <c r="K41" s="102"/>
      <c r="L41" s="102"/>
      <c r="M41" s="102"/>
      <c r="N41" s="102"/>
      <c r="O41" s="102"/>
      <c r="P41" s="101"/>
    </row>
    <row r="42" spans="1:16" ht="15">
      <c r="A42" s="107"/>
      <c r="B42" s="102"/>
      <c r="C42" s="103"/>
      <c r="D42" s="103"/>
      <c r="E42" s="103"/>
      <c r="F42" s="103"/>
      <c r="G42" s="103"/>
      <c r="H42" s="103"/>
      <c r="I42" s="102"/>
      <c r="J42" s="102"/>
      <c r="K42" s="102"/>
      <c r="L42" s="102"/>
      <c r="M42" s="102"/>
      <c r="N42" s="102"/>
      <c r="O42" s="102"/>
      <c r="P42" s="101"/>
    </row>
    <row r="43" spans="1:16" ht="15">
      <c r="A43" s="106"/>
      <c r="B43" s="102"/>
      <c r="C43" s="103"/>
      <c r="D43" s="103"/>
      <c r="E43" s="103"/>
      <c r="F43" s="103"/>
      <c r="G43" s="103"/>
      <c r="H43" s="103"/>
      <c r="I43" s="102"/>
      <c r="J43" s="102"/>
      <c r="K43" s="102"/>
      <c r="L43" s="102"/>
      <c r="M43" s="102"/>
      <c r="N43" s="102"/>
      <c r="O43" s="102"/>
      <c r="P43" s="101"/>
    </row>
    <row r="44" spans="2:16" ht="15">
      <c r="B44" s="102"/>
      <c r="C44" s="103"/>
      <c r="D44" s="103"/>
      <c r="E44" s="103"/>
      <c r="F44" s="103"/>
      <c r="G44" s="103"/>
      <c r="H44" s="103"/>
      <c r="I44" s="102"/>
      <c r="J44" s="102"/>
      <c r="K44" s="102"/>
      <c r="L44" s="102"/>
      <c r="M44" s="102"/>
      <c r="N44" s="102"/>
      <c r="O44" s="102"/>
      <c r="P44" s="101"/>
    </row>
    <row r="45" spans="1:16" ht="15">
      <c r="A45" s="105"/>
      <c r="B45" s="102"/>
      <c r="C45" s="103"/>
      <c r="D45" s="103"/>
      <c r="E45" s="103"/>
      <c r="F45" s="103"/>
      <c r="G45" s="103"/>
      <c r="H45" s="103"/>
      <c r="I45" s="102"/>
      <c r="J45" s="104"/>
      <c r="K45" s="102"/>
      <c r="L45" s="102"/>
      <c r="M45" s="102"/>
      <c r="N45" s="102"/>
      <c r="O45" s="102"/>
      <c r="P45" s="101"/>
    </row>
    <row r="46" spans="2:16" ht="15">
      <c r="B46" s="102"/>
      <c r="C46" s="103"/>
      <c r="D46" s="103"/>
      <c r="E46" s="103"/>
      <c r="F46" s="103"/>
      <c r="G46" s="103"/>
      <c r="H46" s="103"/>
      <c r="I46" s="102"/>
      <c r="J46" s="102"/>
      <c r="K46" s="102"/>
      <c r="L46" s="102"/>
      <c r="M46" s="102"/>
      <c r="N46" s="102"/>
      <c r="O46" s="102"/>
      <c r="P46" s="101"/>
    </row>
    <row r="47" spans="2:16" ht="15">
      <c r="B47" s="102"/>
      <c r="C47" s="103"/>
      <c r="D47" s="103"/>
      <c r="E47" s="103"/>
      <c r="F47" s="103"/>
      <c r="G47" s="103"/>
      <c r="H47" s="103"/>
      <c r="I47" s="102"/>
      <c r="J47" s="102"/>
      <c r="K47" s="102"/>
      <c r="L47" s="102"/>
      <c r="M47" s="102"/>
      <c r="N47" s="102"/>
      <c r="O47" s="102"/>
      <c r="P47" s="101"/>
    </row>
    <row r="48" spans="2:16" ht="15">
      <c r="B48" s="102"/>
      <c r="C48" s="103"/>
      <c r="D48" s="103"/>
      <c r="E48" s="103"/>
      <c r="F48" s="103"/>
      <c r="G48" s="103"/>
      <c r="H48" s="103"/>
      <c r="I48" s="102"/>
      <c r="J48" s="102"/>
      <c r="K48" s="102"/>
      <c r="L48" s="102"/>
      <c r="M48" s="102"/>
      <c r="N48" s="102"/>
      <c r="O48" s="102"/>
      <c r="P48" s="101"/>
    </row>
    <row r="49" spans="2:16" ht="15">
      <c r="B49" s="102"/>
      <c r="C49" s="103"/>
      <c r="D49" s="103"/>
      <c r="E49" s="103"/>
      <c r="F49" s="103"/>
      <c r="G49" s="103"/>
      <c r="H49" s="103"/>
      <c r="I49" s="102"/>
      <c r="J49" s="102"/>
      <c r="K49" s="102"/>
      <c r="L49" s="102"/>
      <c r="M49" s="102"/>
      <c r="N49" s="102"/>
      <c r="O49" s="102"/>
      <c r="P49" s="101"/>
    </row>
    <row r="50" spans="2:16" ht="15">
      <c r="B50" s="102"/>
      <c r="C50" s="103"/>
      <c r="D50" s="103"/>
      <c r="E50" s="103"/>
      <c r="F50" s="103"/>
      <c r="G50" s="103"/>
      <c r="H50" s="103"/>
      <c r="I50" s="102"/>
      <c r="J50" s="102"/>
      <c r="K50" s="102"/>
      <c r="L50" s="102"/>
      <c r="M50" s="102"/>
      <c r="N50" s="102"/>
      <c r="O50" s="102"/>
      <c r="P50" s="101"/>
    </row>
    <row r="51" spans="2:16" ht="15">
      <c r="B51" s="102"/>
      <c r="C51" s="103"/>
      <c r="D51" s="103"/>
      <c r="E51" s="103"/>
      <c r="F51" s="103"/>
      <c r="G51" s="103"/>
      <c r="H51" s="103"/>
      <c r="I51" s="102"/>
      <c r="J51" s="102"/>
      <c r="K51" s="102"/>
      <c r="L51" s="102"/>
      <c r="M51" s="102"/>
      <c r="N51" s="102"/>
      <c r="O51" s="102"/>
      <c r="P51" s="101"/>
    </row>
    <row r="52" spans="2:16" ht="15">
      <c r="B52" s="102"/>
      <c r="C52" s="103"/>
      <c r="D52" s="103"/>
      <c r="E52" s="103"/>
      <c r="F52" s="103"/>
      <c r="G52" s="103"/>
      <c r="H52" s="103"/>
      <c r="I52" s="102"/>
      <c r="J52" s="102"/>
      <c r="K52" s="102"/>
      <c r="L52" s="102"/>
      <c r="M52" s="102"/>
      <c r="N52" s="102"/>
      <c r="O52" s="102"/>
      <c r="P52" s="101"/>
    </row>
    <row r="53" spans="2:16" ht="15">
      <c r="B53" s="102"/>
      <c r="C53" s="103"/>
      <c r="D53" s="103"/>
      <c r="E53" s="103"/>
      <c r="F53" s="103"/>
      <c r="G53" s="103"/>
      <c r="H53" s="103"/>
      <c r="I53" s="102"/>
      <c r="J53" s="102"/>
      <c r="K53" s="102"/>
      <c r="L53" s="102"/>
      <c r="M53" s="102"/>
      <c r="N53" s="102"/>
      <c r="O53" s="102"/>
      <c r="P53" s="101"/>
    </row>
    <row r="54" spans="2:16" ht="15">
      <c r="B54" s="102"/>
      <c r="C54" s="103"/>
      <c r="D54" s="103"/>
      <c r="E54" s="103"/>
      <c r="F54" s="103"/>
      <c r="G54" s="103"/>
      <c r="H54" s="103"/>
      <c r="I54" s="102"/>
      <c r="J54" s="102"/>
      <c r="K54" s="102"/>
      <c r="L54" s="102"/>
      <c r="M54" s="102"/>
      <c r="N54" s="102"/>
      <c r="O54" s="102"/>
      <c r="P54" s="101"/>
    </row>
    <row r="55" spans="2:15" ht="15">
      <c r="B55" s="99"/>
      <c r="C55" s="100"/>
      <c r="D55" s="100"/>
      <c r="E55" s="100"/>
      <c r="F55" s="100"/>
      <c r="G55" s="100"/>
      <c r="H55" s="100"/>
      <c r="I55" s="99"/>
      <c r="J55" s="99"/>
      <c r="K55" s="99"/>
      <c r="L55" s="99"/>
      <c r="M55" s="99"/>
      <c r="N55" s="99"/>
      <c r="O55" s="99"/>
    </row>
    <row r="56" spans="2:15" ht="15">
      <c r="B56" s="99"/>
      <c r="C56" s="100"/>
      <c r="D56" s="100"/>
      <c r="E56" s="100"/>
      <c r="F56" s="100"/>
      <c r="G56" s="100"/>
      <c r="H56" s="100"/>
      <c r="I56" s="99"/>
      <c r="J56" s="99"/>
      <c r="K56" s="99"/>
      <c r="L56" s="99"/>
      <c r="M56" s="99"/>
      <c r="N56" s="99"/>
      <c r="O56" s="99"/>
    </row>
    <row r="57" spans="2:15" ht="15">
      <c r="B57" s="99"/>
      <c r="C57" s="100"/>
      <c r="D57" s="100"/>
      <c r="E57" s="100"/>
      <c r="F57" s="100"/>
      <c r="G57" s="100"/>
      <c r="H57" s="100"/>
      <c r="I57" s="99"/>
      <c r="J57" s="99"/>
      <c r="K57" s="99"/>
      <c r="L57" s="99"/>
      <c r="M57" s="99"/>
      <c r="N57" s="99"/>
      <c r="O57" s="99"/>
    </row>
    <row r="58" spans="2:15" ht="15">
      <c r="B58" s="100"/>
      <c r="C58" s="100"/>
      <c r="D58" s="100"/>
      <c r="E58" s="100"/>
      <c r="F58" s="100"/>
      <c r="G58" s="100"/>
      <c r="H58" s="100"/>
      <c r="I58" s="99"/>
      <c r="J58" s="99"/>
      <c r="K58" s="99"/>
      <c r="L58" s="99"/>
      <c r="M58" s="99"/>
      <c r="N58" s="99"/>
      <c r="O58" s="99"/>
    </row>
    <row r="59" spans="2:8" ht="15">
      <c r="B59" s="98"/>
      <c r="C59" s="98"/>
      <c r="D59" s="98"/>
      <c r="E59" s="98"/>
      <c r="F59" s="98"/>
      <c r="G59" s="98"/>
      <c r="H59" s="98"/>
    </row>
    <row r="60" spans="2:8" ht="15">
      <c r="B60" s="98"/>
      <c r="C60" s="98"/>
      <c r="D60" s="98"/>
      <c r="E60" s="98"/>
      <c r="F60" s="98"/>
      <c r="G60" s="98"/>
      <c r="H60" s="98"/>
    </row>
    <row r="61" spans="2:8" ht="15">
      <c r="B61" s="98"/>
      <c r="C61" s="98"/>
      <c r="D61" s="98"/>
      <c r="E61" s="98"/>
      <c r="F61" s="98"/>
      <c r="G61" s="98"/>
      <c r="H61" s="98"/>
    </row>
    <row r="62" spans="2:8" ht="15">
      <c r="B62" s="98"/>
      <c r="C62" s="98"/>
      <c r="D62" s="98"/>
      <c r="E62" s="98"/>
      <c r="F62" s="98"/>
      <c r="G62" s="98"/>
      <c r="H62" s="98"/>
    </row>
    <row r="63" spans="2:8" ht="15">
      <c r="B63" s="98"/>
      <c r="C63" s="98"/>
      <c r="D63" s="98"/>
      <c r="E63" s="98"/>
      <c r="F63" s="98"/>
      <c r="G63" s="98"/>
      <c r="H63" s="98"/>
    </row>
    <row r="64" spans="2:8" ht="15">
      <c r="B64" s="98"/>
      <c r="C64" s="98"/>
      <c r="D64" s="98"/>
      <c r="E64" s="98"/>
      <c r="F64" s="98"/>
      <c r="G64" s="98"/>
      <c r="H64" s="98"/>
    </row>
    <row r="65" spans="2:8" ht="15">
      <c r="B65" s="98"/>
      <c r="C65" s="98"/>
      <c r="D65" s="98"/>
      <c r="E65" s="98"/>
      <c r="F65" s="98"/>
      <c r="G65" s="98"/>
      <c r="H65" s="98"/>
    </row>
    <row r="66" spans="2:8" ht="15">
      <c r="B66" s="98"/>
      <c r="C66" s="98"/>
      <c r="D66" s="98"/>
      <c r="E66" s="98"/>
      <c r="F66" s="98"/>
      <c r="G66" s="98"/>
      <c r="H66" s="98"/>
    </row>
    <row r="67" spans="2:8" ht="15">
      <c r="B67" s="98"/>
      <c r="C67" s="98"/>
      <c r="D67" s="98"/>
      <c r="E67" s="98"/>
      <c r="F67" s="98"/>
      <c r="G67" s="98"/>
      <c r="H67" s="98"/>
    </row>
    <row r="68" spans="2:8" ht="15">
      <c r="B68" s="98"/>
      <c r="C68" s="98"/>
      <c r="D68" s="98"/>
      <c r="E68" s="98"/>
      <c r="F68" s="98"/>
      <c r="G68" s="98"/>
      <c r="H68" s="98"/>
    </row>
    <row r="69" spans="2:8" ht="15">
      <c r="B69" s="98"/>
      <c r="C69" s="98"/>
      <c r="D69" s="98"/>
      <c r="E69" s="98"/>
      <c r="F69" s="98"/>
      <c r="G69" s="98"/>
      <c r="H69" s="98"/>
    </row>
    <row r="70" spans="2:8" ht="15">
      <c r="B70" s="98"/>
      <c r="C70" s="98"/>
      <c r="D70" s="98"/>
      <c r="E70" s="98"/>
      <c r="F70" s="98"/>
      <c r="G70" s="98"/>
      <c r="H70" s="98"/>
    </row>
    <row r="71" spans="2:8" ht="15">
      <c r="B71" s="98"/>
      <c r="C71" s="98"/>
      <c r="D71" s="98"/>
      <c r="E71" s="98"/>
      <c r="F71" s="98"/>
      <c r="G71" s="98"/>
      <c r="H71" s="98"/>
    </row>
    <row r="72" spans="2:8" ht="15">
      <c r="B72" s="98"/>
      <c r="C72" s="98"/>
      <c r="D72" s="98"/>
      <c r="E72" s="98"/>
      <c r="F72" s="98"/>
      <c r="G72" s="98"/>
      <c r="H72" s="98"/>
    </row>
    <row r="73" spans="2:8" ht="15">
      <c r="B73" s="98"/>
      <c r="C73" s="98"/>
      <c r="D73" s="98"/>
      <c r="E73" s="98"/>
      <c r="F73" s="98"/>
      <c r="G73" s="98"/>
      <c r="H73" s="98"/>
    </row>
    <row r="74" spans="2:8" ht="15">
      <c r="B74" s="98"/>
      <c r="C74" s="98"/>
      <c r="D74" s="98"/>
      <c r="E74" s="98"/>
      <c r="F74" s="98"/>
      <c r="G74" s="98"/>
      <c r="H74" s="98"/>
    </row>
    <row r="75" spans="2:8" ht="15">
      <c r="B75" s="98"/>
      <c r="C75" s="98"/>
      <c r="D75" s="98"/>
      <c r="E75" s="98"/>
      <c r="F75" s="98"/>
      <c r="G75" s="98"/>
      <c r="H75" s="98"/>
    </row>
    <row r="76" spans="2:8" ht="15">
      <c r="B76" s="98"/>
      <c r="C76" s="98"/>
      <c r="D76" s="98"/>
      <c r="E76" s="98"/>
      <c r="F76" s="98"/>
      <c r="G76" s="98"/>
      <c r="H76" s="98"/>
    </row>
  </sheetData>
  <sheetProtection password="E0D5" sheet="1" selectLockedCells="1"/>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C10:H38">
      <formula1>-9999999999</formula1>
      <formula2>9999999999</formula2>
    </dataValidation>
  </dataValidations>
  <printOptions horizontalCentered="1" verticalCentered="1"/>
  <pageMargins left="0" right="0" top="0" bottom="0" header="0" footer="0"/>
  <pageSetup fitToHeight="1" fitToWidth="1" horizontalDpi="300" verticalDpi="300" orientation="landscape" scale="86" r:id="rId1"/>
</worksheet>
</file>

<file path=xl/worksheets/sheet9.xml><?xml version="1.0" encoding="utf-8"?>
<worksheet xmlns="http://schemas.openxmlformats.org/spreadsheetml/2006/main" xmlns:r="http://schemas.openxmlformats.org/officeDocument/2006/relationships">
  <sheetPr>
    <pageSetUpPr fitToPage="1"/>
  </sheetPr>
  <dimension ref="A2:L38"/>
  <sheetViews>
    <sheetView showOutlineSymbols="0" zoomScalePageLayoutView="0" workbookViewId="0" topLeftCell="A3">
      <selection activeCell="A11" sqref="A11"/>
    </sheetView>
  </sheetViews>
  <sheetFormatPr defaultColWidth="12.421875" defaultRowHeight="15"/>
  <cols>
    <col min="1" max="1" width="16.7109375" style="97" customWidth="1"/>
    <col min="2" max="2" width="12.57421875" style="97" customWidth="1"/>
    <col min="3" max="3" width="5.00390625" style="97" customWidth="1"/>
    <col min="4" max="4" width="38.00390625" style="97" customWidth="1"/>
    <col min="5" max="5" width="11.28125" style="97" bestFit="1" customWidth="1"/>
    <col min="6" max="6" width="10.421875" style="97" customWidth="1"/>
    <col min="7" max="7" width="17.7109375" style="97" customWidth="1"/>
    <col min="8" max="9" width="17.8515625" style="97" customWidth="1"/>
    <col min="10" max="10" width="11.7109375" style="97" customWidth="1"/>
    <col min="11" max="11" width="17.7109375" style="97" customWidth="1"/>
    <col min="12" max="16384" width="12.421875" style="97" customWidth="1"/>
  </cols>
  <sheetData>
    <row r="2" spans="1:3" ht="15">
      <c r="A2" s="124" t="s">
        <v>240</v>
      </c>
      <c r="C2" s="101"/>
    </row>
    <row r="3" spans="1:12" ht="15">
      <c r="A3" s="134"/>
      <c r="B3" s="123"/>
      <c r="C3" s="123"/>
      <c r="D3" s="190"/>
      <c r="E3" s="194" t="s">
        <v>32</v>
      </c>
      <c r="F3" s="747" t="s">
        <v>25</v>
      </c>
      <c r="G3" s="669"/>
      <c r="H3" s="669"/>
      <c r="I3" s="669"/>
      <c r="J3" s="669"/>
      <c r="K3" s="670"/>
      <c r="L3" s="127"/>
    </row>
    <row r="4" spans="1:12" ht="15">
      <c r="A4" s="191"/>
      <c r="E4" s="188">
        <f>FILING_YEAR</f>
        <v>2013</v>
      </c>
      <c r="F4" s="745">
        <f>CO_NAME</f>
        <v>0</v>
      </c>
      <c r="G4" s="746"/>
      <c r="H4" s="746"/>
      <c r="I4" s="746"/>
      <c r="J4" s="746"/>
      <c r="K4" s="731"/>
      <c r="L4" s="127"/>
    </row>
    <row r="5" spans="1:12" ht="15.75" customHeight="1">
      <c r="A5" s="205" t="s">
        <v>323</v>
      </c>
      <c r="E5" s="189"/>
      <c r="F5" s="144"/>
      <c r="G5" s="144"/>
      <c r="H5" s="144"/>
      <c r="I5" s="144"/>
      <c r="J5" s="144"/>
      <c r="K5" s="143"/>
      <c r="L5" s="127"/>
    </row>
    <row r="6" spans="1:12" ht="15">
      <c r="A6" s="142">
        <v>1</v>
      </c>
      <c r="B6" s="141">
        <v>2</v>
      </c>
      <c r="C6" s="140">
        <v>3</v>
      </c>
      <c r="D6" s="140">
        <v>4</v>
      </c>
      <c r="E6" s="140">
        <v>5</v>
      </c>
      <c r="F6" s="140">
        <v>6</v>
      </c>
      <c r="G6" s="140">
        <v>7</v>
      </c>
      <c r="H6" s="140">
        <v>8</v>
      </c>
      <c r="I6" s="140">
        <v>9</v>
      </c>
      <c r="J6" s="140">
        <v>10</v>
      </c>
      <c r="K6" s="139">
        <v>11</v>
      </c>
      <c r="L6" s="127"/>
    </row>
    <row r="7" spans="1:12" ht="15">
      <c r="A7" s="138"/>
      <c r="B7" s="137"/>
      <c r="C7" s="136"/>
      <c r="D7" s="136"/>
      <c r="E7" s="136"/>
      <c r="F7" s="136"/>
      <c r="G7" s="136" t="s">
        <v>198</v>
      </c>
      <c r="H7" s="136"/>
      <c r="I7" s="136"/>
      <c r="J7" s="136" t="s">
        <v>239</v>
      </c>
      <c r="K7" s="135"/>
      <c r="L7" s="127"/>
    </row>
    <row r="8" spans="1:12" ht="15">
      <c r="A8" s="138"/>
      <c r="B8" s="137"/>
      <c r="C8" s="136"/>
      <c r="D8" s="136"/>
      <c r="E8" s="136"/>
      <c r="F8" s="136"/>
      <c r="G8" s="136" t="s">
        <v>238</v>
      </c>
      <c r="H8" s="136" t="s">
        <v>237</v>
      </c>
      <c r="I8" s="136" t="s">
        <v>236</v>
      </c>
      <c r="J8" s="136" t="s">
        <v>235</v>
      </c>
      <c r="K8" s="135" t="s">
        <v>234</v>
      </c>
      <c r="L8" s="127"/>
    </row>
    <row r="9" spans="1:12" ht="15">
      <c r="A9" s="138" t="s">
        <v>233</v>
      </c>
      <c r="B9" s="137"/>
      <c r="C9" s="136"/>
      <c r="D9" s="136" t="s">
        <v>232</v>
      </c>
      <c r="E9" s="136" t="s">
        <v>231</v>
      </c>
      <c r="F9" s="136" t="s">
        <v>230</v>
      </c>
      <c r="G9" s="136" t="s">
        <v>229</v>
      </c>
      <c r="H9" s="136" t="s">
        <v>228</v>
      </c>
      <c r="I9" s="136" t="s">
        <v>227</v>
      </c>
      <c r="J9" s="136" t="s">
        <v>226</v>
      </c>
      <c r="K9" s="135" t="s">
        <v>225</v>
      </c>
      <c r="L9" s="127"/>
    </row>
    <row r="10" spans="1:12" ht="15">
      <c r="A10" s="138" t="s">
        <v>224</v>
      </c>
      <c r="B10" s="137" t="s">
        <v>27</v>
      </c>
      <c r="C10" s="136" t="s">
        <v>223</v>
      </c>
      <c r="D10" s="136" t="s">
        <v>222</v>
      </c>
      <c r="E10" s="136" t="s">
        <v>207</v>
      </c>
      <c r="F10" s="136" t="s">
        <v>221</v>
      </c>
      <c r="G10" s="136" t="s">
        <v>221</v>
      </c>
      <c r="H10" s="136" t="s">
        <v>220</v>
      </c>
      <c r="I10" s="136" t="s">
        <v>219</v>
      </c>
      <c r="J10" s="136" t="s">
        <v>218</v>
      </c>
      <c r="K10" s="135" t="s">
        <v>217</v>
      </c>
      <c r="L10" s="127"/>
    </row>
    <row r="11" spans="1:12" ht="15">
      <c r="A11" s="406"/>
      <c r="B11" s="406"/>
      <c r="C11" s="406"/>
      <c r="D11" s="406"/>
      <c r="E11" s="406"/>
      <c r="F11" s="377"/>
      <c r="G11" s="331">
        <v>0</v>
      </c>
      <c r="H11" s="331">
        <v>0</v>
      </c>
      <c r="I11" s="331">
        <v>0</v>
      </c>
      <c r="J11" s="452"/>
      <c r="K11" s="331">
        <v>0</v>
      </c>
      <c r="L11" s="127"/>
    </row>
    <row r="12" spans="1:12" ht="15">
      <c r="A12" s="406"/>
      <c r="B12" s="406"/>
      <c r="C12" s="406"/>
      <c r="D12" s="406"/>
      <c r="E12" s="406"/>
      <c r="F12" s="377"/>
      <c r="G12" s="331">
        <v>0</v>
      </c>
      <c r="H12" s="331">
        <v>0</v>
      </c>
      <c r="I12" s="331">
        <v>0</v>
      </c>
      <c r="J12" s="378"/>
      <c r="K12" s="331">
        <v>0</v>
      </c>
      <c r="L12" s="127"/>
    </row>
    <row r="13" spans="1:12" ht="15">
      <c r="A13" s="406"/>
      <c r="B13" s="406"/>
      <c r="C13" s="406"/>
      <c r="D13" s="381"/>
      <c r="E13" s="381"/>
      <c r="F13" s="377"/>
      <c r="G13" s="331">
        <v>0</v>
      </c>
      <c r="H13" s="331">
        <v>0</v>
      </c>
      <c r="I13" s="331">
        <v>0</v>
      </c>
      <c r="J13" s="378"/>
      <c r="K13" s="331">
        <v>0</v>
      </c>
      <c r="L13" s="127"/>
    </row>
    <row r="14" spans="1:12" ht="15">
      <c r="A14" s="406"/>
      <c r="B14" s="406"/>
      <c r="C14" s="407"/>
      <c r="D14" s="406"/>
      <c r="E14" s="406"/>
      <c r="F14" s="377"/>
      <c r="G14" s="331">
        <v>0</v>
      </c>
      <c r="H14" s="331">
        <v>0</v>
      </c>
      <c r="I14" s="331">
        <v>0</v>
      </c>
      <c r="J14" s="378"/>
      <c r="K14" s="331">
        <v>0</v>
      </c>
      <c r="L14" s="127"/>
    </row>
    <row r="15" spans="1:12" ht="15">
      <c r="A15" s="406"/>
      <c r="B15" s="406"/>
      <c r="C15" s="406"/>
      <c r="D15" s="406"/>
      <c r="E15" s="406"/>
      <c r="F15" s="377"/>
      <c r="G15" s="331">
        <v>0</v>
      </c>
      <c r="H15" s="331">
        <v>0</v>
      </c>
      <c r="I15" s="331">
        <v>0</v>
      </c>
      <c r="J15" s="378"/>
      <c r="K15" s="331">
        <v>0</v>
      </c>
      <c r="L15" s="127"/>
    </row>
    <row r="16" spans="1:12" ht="15">
      <c r="A16" s="406"/>
      <c r="B16" s="406"/>
      <c r="C16" s="406"/>
      <c r="D16" s="406"/>
      <c r="E16" s="406"/>
      <c r="F16" s="377"/>
      <c r="G16" s="331">
        <v>0</v>
      </c>
      <c r="H16" s="331">
        <v>0</v>
      </c>
      <c r="I16" s="331">
        <v>0</v>
      </c>
      <c r="J16" s="378"/>
      <c r="K16" s="331">
        <v>0</v>
      </c>
      <c r="L16" s="127"/>
    </row>
    <row r="17" spans="1:12" ht="15">
      <c r="A17" s="406"/>
      <c r="B17" s="406"/>
      <c r="C17" s="406"/>
      <c r="D17" s="406"/>
      <c r="E17" s="406"/>
      <c r="F17" s="377"/>
      <c r="G17" s="331">
        <v>0</v>
      </c>
      <c r="H17" s="331">
        <v>0</v>
      </c>
      <c r="I17" s="331">
        <v>0</v>
      </c>
      <c r="J17" s="378"/>
      <c r="K17" s="331">
        <v>0</v>
      </c>
      <c r="L17" s="127"/>
    </row>
    <row r="18" spans="1:12" ht="15">
      <c r="A18" s="406"/>
      <c r="B18" s="406"/>
      <c r="C18" s="406"/>
      <c r="D18" s="406"/>
      <c r="E18" s="406"/>
      <c r="F18" s="377"/>
      <c r="G18" s="331">
        <v>0</v>
      </c>
      <c r="H18" s="331">
        <v>0</v>
      </c>
      <c r="I18" s="331">
        <v>0</v>
      </c>
      <c r="J18" s="378"/>
      <c r="K18" s="331">
        <v>0</v>
      </c>
      <c r="L18" s="127"/>
    </row>
    <row r="19" spans="1:12" ht="15">
      <c r="A19" s="406"/>
      <c r="B19" s="406"/>
      <c r="C19" s="406"/>
      <c r="D19" s="406"/>
      <c r="E19" s="406"/>
      <c r="F19" s="377"/>
      <c r="G19" s="331">
        <v>0</v>
      </c>
      <c r="H19" s="331">
        <v>0</v>
      </c>
      <c r="I19" s="331">
        <v>0</v>
      </c>
      <c r="J19" s="378"/>
      <c r="K19" s="331">
        <v>0</v>
      </c>
      <c r="L19" s="127"/>
    </row>
    <row r="20" spans="1:12" ht="15">
      <c r="A20" s="406"/>
      <c r="B20" s="406"/>
      <c r="C20" s="406"/>
      <c r="D20" s="406"/>
      <c r="E20" s="406"/>
      <c r="F20" s="377"/>
      <c r="G20" s="331">
        <v>0</v>
      </c>
      <c r="H20" s="331">
        <v>0</v>
      </c>
      <c r="I20" s="331">
        <v>0</v>
      </c>
      <c r="J20" s="378"/>
      <c r="K20" s="331">
        <v>0</v>
      </c>
      <c r="L20" s="127"/>
    </row>
    <row r="21" spans="1:12" ht="15">
      <c r="A21" s="406"/>
      <c r="B21" s="406"/>
      <c r="C21" s="406"/>
      <c r="D21" s="406"/>
      <c r="E21" s="406"/>
      <c r="F21" s="377"/>
      <c r="G21" s="331">
        <v>0</v>
      </c>
      <c r="H21" s="331">
        <v>0</v>
      </c>
      <c r="I21" s="331">
        <v>0</v>
      </c>
      <c r="J21" s="378"/>
      <c r="K21" s="331">
        <v>0</v>
      </c>
      <c r="L21" s="127"/>
    </row>
    <row r="22" spans="1:12" ht="15">
      <c r="A22" s="406"/>
      <c r="B22" s="406"/>
      <c r="C22" s="406"/>
      <c r="D22" s="406"/>
      <c r="E22" s="406"/>
      <c r="F22" s="377"/>
      <c r="G22" s="331">
        <v>0</v>
      </c>
      <c r="H22" s="331">
        <v>0</v>
      </c>
      <c r="I22" s="331">
        <v>0</v>
      </c>
      <c r="J22" s="378"/>
      <c r="K22" s="331">
        <v>0</v>
      </c>
      <c r="L22" s="127"/>
    </row>
    <row r="23" spans="1:12" ht="15">
      <c r="A23" s="406"/>
      <c r="B23" s="406"/>
      <c r="C23" s="406"/>
      <c r="D23" s="406"/>
      <c r="E23" s="406"/>
      <c r="F23" s="377"/>
      <c r="G23" s="331">
        <v>0</v>
      </c>
      <c r="H23" s="331">
        <v>0</v>
      </c>
      <c r="I23" s="331">
        <v>0</v>
      </c>
      <c r="J23" s="378"/>
      <c r="K23" s="331">
        <v>0</v>
      </c>
      <c r="L23" s="127"/>
    </row>
    <row r="24" spans="1:12" ht="15">
      <c r="A24" s="406"/>
      <c r="B24" s="406"/>
      <c r="C24" s="406"/>
      <c r="D24" s="406"/>
      <c r="E24" s="406"/>
      <c r="F24" s="377"/>
      <c r="G24" s="331">
        <v>0</v>
      </c>
      <c r="H24" s="331">
        <v>0</v>
      </c>
      <c r="I24" s="331">
        <v>0</v>
      </c>
      <c r="J24" s="378"/>
      <c r="K24" s="331">
        <v>0</v>
      </c>
      <c r="L24" s="127"/>
    </row>
    <row r="25" spans="1:12" ht="15">
      <c r="A25" s="406"/>
      <c r="B25" s="406"/>
      <c r="C25" s="406"/>
      <c r="D25" s="406"/>
      <c r="E25" s="406"/>
      <c r="F25" s="377"/>
      <c r="G25" s="331">
        <v>0</v>
      </c>
      <c r="H25" s="331">
        <v>0</v>
      </c>
      <c r="I25" s="331">
        <v>0</v>
      </c>
      <c r="J25" s="378"/>
      <c r="K25" s="331">
        <v>0</v>
      </c>
      <c r="L25" s="127"/>
    </row>
    <row r="26" spans="1:12" ht="15">
      <c r="A26" s="406"/>
      <c r="B26" s="406"/>
      <c r="C26" s="406"/>
      <c r="D26" s="406"/>
      <c r="E26" s="406"/>
      <c r="F26" s="377"/>
      <c r="G26" s="331">
        <v>0</v>
      </c>
      <c r="H26" s="331">
        <v>0</v>
      </c>
      <c r="I26" s="331">
        <v>0</v>
      </c>
      <c r="J26" s="378"/>
      <c r="K26" s="331">
        <v>0</v>
      </c>
      <c r="L26" s="127"/>
    </row>
    <row r="27" spans="1:12" ht="15">
      <c r="A27" s="406"/>
      <c r="B27" s="406"/>
      <c r="C27" s="406"/>
      <c r="D27" s="406"/>
      <c r="E27" s="406"/>
      <c r="F27" s="377"/>
      <c r="G27" s="331">
        <v>0</v>
      </c>
      <c r="H27" s="331">
        <v>0</v>
      </c>
      <c r="I27" s="331">
        <v>0</v>
      </c>
      <c r="J27" s="378"/>
      <c r="K27" s="331">
        <v>0</v>
      </c>
      <c r="L27" s="127"/>
    </row>
    <row r="28" spans="1:12" ht="15">
      <c r="A28" s="406"/>
      <c r="B28" s="406"/>
      <c r="C28" s="406"/>
      <c r="D28" s="406"/>
      <c r="E28" s="406"/>
      <c r="F28" s="377"/>
      <c r="G28" s="331">
        <v>0</v>
      </c>
      <c r="H28" s="331">
        <v>0</v>
      </c>
      <c r="I28" s="331">
        <v>0</v>
      </c>
      <c r="J28" s="378"/>
      <c r="K28" s="331">
        <v>0</v>
      </c>
      <c r="L28" s="127"/>
    </row>
    <row r="29" spans="1:12" ht="15">
      <c r="A29" s="406"/>
      <c r="B29" s="406"/>
      <c r="C29" s="406"/>
      <c r="D29" s="406"/>
      <c r="E29" s="406"/>
      <c r="F29" s="377"/>
      <c r="G29" s="331">
        <v>0</v>
      </c>
      <c r="H29" s="331">
        <v>0</v>
      </c>
      <c r="I29" s="331">
        <v>0</v>
      </c>
      <c r="J29" s="378"/>
      <c r="K29" s="331">
        <v>0</v>
      </c>
      <c r="L29" s="127"/>
    </row>
    <row r="30" spans="1:12" ht="15">
      <c r="A30" s="406"/>
      <c r="B30" s="406"/>
      <c r="C30" s="406"/>
      <c r="D30" s="406"/>
      <c r="E30" s="406"/>
      <c r="F30" s="377"/>
      <c r="G30" s="331">
        <v>0</v>
      </c>
      <c r="H30" s="331">
        <v>0</v>
      </c>
      <c r="I30" s="331">
        <v>0</v>
      </c>
      <c r="J30" s="378"/>
      <c r="K30" s="331">
        <v>0</v>
      </c>
      <c r="L30" s="127"/>
    </row>
    <row r="31" spans="1:12" ht="15">
      <c r="A31" s="406"/>
      <c r="B31" s="406"/>
      <c r="C31" s="406"/>
      <c r="D31" s="406"/>
      <c r="E31" s="406"/>
      <c r="F31" s="377"/>
      <c r="G31" s="331">
        <v>0</v>
      </c>
      <c r="H31" s="331">
        <v>0</v>
      </c>
      <c r="I31" s="331">
        <v>0</v>
      </c>
      <c r="J31" s="378"/>
      <c r="K31" s="331">
        <v>0</v>
      </c>
      <c r="L31" s="127"/>
    </row>
    <row r="32" spans="1:12" ht="15">
      <c r="A32" s="406"/>
      <c r="B32" s="406"/>
      <c r="C32" s="406"/>
      <c r="D32" s="406"/>
      <c r="E32" s="406"/>
      <c r="F32" s="377"/>
      <c r="G32" s="331">
        <v>0</v>
      </c>
      <c r="H32" s="331">
        <v>0</v>
      </c>
      <c r="I32" s="331">
        <v>0</v>
      </c>
      <c r="J32" s="378"/>
      <c r="K32" s="331">
        <v>0</v>
      </c>
      <c r="L32" s="127"/>
    </row>
    <row r="33" spans="1:12" ht="15" thickBot="1">
      <c r="A33" s="406"/>
      <c r="B33" s="406"/>
      <c r="C33" s="406"/>
      <c r="D33" s="406"/>
      <c r="E33" s="406"/>
      <c r="F33" s="377"/>
      <c r="G33" s="331">
        <v>0</v>
      </c>
      <c r="H33" s="331">
        <v>0</v>
      </c>
      <c r="I33" s="331">
        <v>0</v>
      </c>
      <c r="J33" s="379"/>
      <c r="K33" s="331">
        <v>0</v>
      </c>
      <c r="L33" s="127"/>
    </row>
    <row r="34" spans="1:12" ht="15" thickBot="1">
      <c r="A34" s="120"/>
      <c r="B34" s="127"/>
      <c r="C34" s="127"/>
      <c r="D34" s="127"/>
      <c r="E34" s="127"/>
      <c r="F34" s="145" t="s">
        <v>216</v>
      </c>
      <c r="G34" s="404">
        <f>SUM(G11:G33)</f>
        <v>0</v>
      </c>
      <c r="H34" s="404">
        <f>SUM(H11:H33)</f>
        <v>0</v>
      </c>
      <c r="I34" s="333" t="s">
        <v>215</v>
      </c>
      <c r="J34" s="333" t="s">
        <v>215</v>
      </c>
      <c r="K34" s="404">
        <f>SUM(K11:K33)</f>
        <v>0</v>
      </c>
      <c r="L34" s="127"/>
    </row>
    <row r="35" spans="1:12" ht="15">
      <c r="A35" s="133" t="s">
        <v>214</v>
      </c>
      <c r="B35" s="123"/>
      <c r="C35" s="123"/>
      <c r="D35" s="123"/>
      <c r="E35" s="123"/>
      <c r="F35" s="123"/>
      <c r="G35" s="123"/>
      <c r="H35" s="132"/>
      <c r="I35" s="127"/>
      <c r="J35" s="127"/>
      <c r="K35" s="131"/>
      <c r="L35" s="127"/>
    </row>
    <row r="36" spans="1:12" ht="15">
      <c r="A36" s="130" t="s">
        <v>213</v>
      </c>
      <c r="K36" s="129"/>
      <c r="L36" s="127"/>
    </row>
    <row r="37" spans="1:12" ht="15">
      <c r="A37" s="120"/>
      <c r="K37" s="128"/>
      <c r="L37" s="127"/>
    </row>
    <row r="38" spans="1:11" ht="15">
      <c r="A38" s="126" t="s">
        <v>395</v>
      </c>
      <c r="B38" s="123"/>
      <c r="C38" s="123"/>
      <c r="D38" s="123"/>
      <c r="E38" s="123"/>
      <c r="F38" s="123"/>
      <c r="G38" s="123"/>
      <c r="H38" s="123"/>
      <c r="I38" s="125"/>
      <c r="J38" s="123"/>
      <c r="K38" s="169" t="s">
        <v>589</v>
      </c>
    </row>
  </sheetData>
  <sheetProtection password="E0D5" sheet="1" selectLockedCells="1"/>
  <mergeCells count="2">
    <mergeCell ref="F4:K4"/>
    <mergeCell ref="F3:K3"/>
  </mergeCells>
  <dataValidations count="1">
    <dataValidation type="whole" allowBlank="1" showInputMessage="1" showErrorMessage="1" promptTitle="DATA VALIDATION" prompt="Enter numbers only. Round to the nearest dollar. Decimal points not accepted. " errorTitle="DATA VALIDATION-ERROR" error="Enter numbers only. Round to the nearest dollar. Decimal points not accepted. " sqref="G11:I33 K11:K33">
      <formula1>-9999999999</formula1>
      <formula2>9999999999</formula2>
    </dataValidation>
  </dataValidations>
  <printOptions horizontalCentered="1" verticalCentered="1"/>
  <pageMargins left="0.25625" right="0.2569444444444444" top="0.21944444444444444" bottom="0.5" header="0" footer="0"/>
  <pageSetup fitToHeight="1" fitToWidth="1" horizontalDpi="300" verticalDpi="3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Riegel</dc:creator>
  <cp:keywords/>
  <dc:description/>
  <cp:lastModifiedBy>Riegel, Patty</cp:lastModifiedBy>
  <cp:lastPrinted>2013-01-09T15:26:36Z</cp:lastPrinted>
  <dcterms:created xsi:type="dcterms:W3CDTF">2011-08-10T13:05:59Z</dcterms:created>
  <dcterms:modified xsi:type="dcterms:W3CDTF">2013-12-30T22:06:22Z</dcterms:modified>
  <cp:category/>
  <cp:version/>
  <cp:contentType/>
  <cp:contentStatus/>
</cp:coreProperties>
</file>